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csmith33\Downloads\"/>
    </mc:Choice>
  </mc:AlternateContent>
  <xr:revisionPtr revIDLastSave="0" documentId="13_ncr:1_{29ACAF12-0300-4FA0-8F23-CE8F40DD782E}" xr6:coauthVersionLast="47" xr6:coauthVersionMax="47" xr10:uidLastSave="{00000000-0000-0000-0000-000000000000}"/>
  <workbookProtection workbookAlgorithmName="SHA-512" workbookHashValue="VEI2WoHwrrONRUtenXAJe1YmVhfGGEH/SourKfvTXAQyG+8vp8qFkVaFqeldjV4pVmcbIoNkMsndyLqOPCnrQQ==" workbookSaltValue="o4L8CO/R1o5wCi4fI78rEQ==" workbookSpinCount="100000" lockStructure="1"/>
  <bookViews>
    <workbookView xWindow="-120" yWindow="-120" windowWidth="29040" windowHeight="15720" activeTab="2" xr2:uid="{FCD59B08-AF30-4101-85EF-1397FCF5CF6A}"/>
  </bookViews>
  <sheets>
    <sheet name="Conditions" sheetId="6" r:id="rId1"/>
    <sheet name="Conversion tool" sheetId="4" state="hidden" r:id="rId2"/>
    <sheet name="Student Expenses Claim Form" sheetId="8" r:id="rId3"/>
    <sheet name="Data" sheetId="2" state="hidden" r:id="rId4"/>
  </sheets>
  <definedNames>
    <definedName name="_CONDITIONS">#REF!</definedName>
    <definedName name="_CONDITIONS_1">#REF!</definedName>
    <definedName name="_xlnm._FilterDatabase" localSheetId="3" hidden="1">Data!#REF!</definedName>
    <definedName name="Text10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8" l="1"/>
  <c r="J30" i="8"/>
  <c r="J28" i="8"/>
  <c r="D58" i="8"/>
  <c r="D60" i="8"/>
  <c r="D61" i="8"/>
  <c r="D62" i="8"/>
  <c r="D63" i="8"/>
  <c r="D64" i="8"/>
  <c r="D65" i="8"/>
  <c r="D66" i="8"/>
  <c r="D67" i="8"/>
  <c r="D68" i="8"/>
  <c r="D59" i="8"/>
  <c r="M58" i="8"/>
  <c r="J29" i="8" l="1"/>
  <c r="M28" i="8"/>
  <c r="M68" i="8"/>
  <c r="M67" i="8"/>
  <c r="M66" i="8"/>
  <c r="M65" i="8"/>
  <c r="M64" i="8"/>
  <c r="M63" i="8"/>
  <c r="M62" i="8"/>
  <c r="M61" i="8"/>
  <c r="M60" i="8"/>
  <c r="M59" i="8"/>
  <c r="J40" i="8"/>
  <c r="M40" i="8" s="1"/>
  <c r="M27" i="8"/>
  <c r="M26" i="8"/>
  <c r="M30" i="8" l="1"/>
  <c r="M31" i="8"/>
  <c r="J32" i="8"/>
  <c r="M32" i="8" s="1"/>
  <c r="J33" i="8"/>
  <c r="M33" i="8" s="1"/>
  <c r="J34" i="8"/>
  <c r="M34" i="8" s="1"/>
  <c r="J35" i="8"/>
  <c r="M35" i="8" s="1"/>
  <c r="J36" i="8"/>
  <c r="M36" i="8" s="1"/>
  <c r="J37" i="8"/>
  <c r="M37" i="8" s="1"/>
  <c r="J38" i="8"/>
  <c r="M38" i="8" s="1"/>
  <c r="J39" i="8"/>
  <c r="M39" i="8" s="1"/>
  <c r="J41" i="8"/>
  <c r="J26" i="8"/>
  <c r="M46" i="4"/>
  <c r="M47" i="4"/>
  <c r="M48" i="4"/>
  <c r="M49" i="4"/>
  <c r="M50" i="4"/>
  <c r="M51" i="4"/>
  <c r="M52" i="4"/>
  <c r="M53" i="4"/>
  <c r="M54" i="4"/>
  <c r="M55" i="4"/>
  <c r="M56" i="4"/>
  <c r="M45" i="4"/>
  <c r="D47" i="4"/>
  <c r="D48" i="4"/>
  <c r="D49" i="4"/>
  <c r="D50" i="4"/>
  <c r="D51" i="4"/>
  <c r="D54" i="4"/>
  <c r="D55" i="4"/>
  <c r="D56" i="4"/>
  <c r="D45" i="4"/>
  <c r="N23" i="4"/>
  <c r="D78" i="4"/>
  <c r="D57" i="4"/>
  <c r="M41" i="8" l="1"/>
  <c r="J42" i="8"/>
  <c r="M29" i="8"/>
  <c r="D69" i="8" s="1"/>
  <c r="N24" i="4"/>
  <c r="D53" i="4" s="1"/>
  <c r="N25" i="4"/>
  <c r="N26" i="4"/>
  <c r="D46" i="4" s="1"/>
  <c r="N27" i="4"/>
  <c r="N28" i="4"/>
  <c r="N29" i="4"/>
  <c r="N30" i="4"/>
  <c r="N31" i="4"/>
  <c r="N32" i="4"/>
  <c r="N33" i="4"/>
  <c r="N34" i="4"/>
  <c r="N35" i="4"/>
  <c r="N36" i="4"/>
  <c r="N37" i="4"/>
  <c r="N38" i="4"/>
  <c r="D52" i="4" l="1"/>
  <c r="N39" i="4"/>
  <c r="M4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Richardson</author>
  </authors>
  <commentList>
    <comment ref="F9" authorId="0" shapeId="0" xr:uid="{C307DDD3-75E2-4053-A720-E0ECAE0922F6}">
      <text>
        <r>
          <rPr>
            <b/>
            <sz val="9"/>
            <color indexed="81"/>
            <rFont val="Tahoma"/>
            <family val="2"/>
          </rPr>
          <t>Mandatory field</t>
        </r>
        <r>
          <rPr>
            <sz val="9"/>
            <color indexed="81"/>
            <rFont val="Tahoma"/>
            <family val="2"/>
          </rPr>
          <t xml:space="preserve">
</t>
        </r>
      </text>
    </comment>
    <comment ref="F10" authorId="0" shapeId="0" xr:uid="{E1FB9862-D1C3-4A4C-992C-1B4AAFE5F3BB}">
      <text>
        <r>
          <rPr>
            <b/>
            <sz val="9"/>
            <color indexed="81"/>
            <rFont val="Tahoma"/>
            <family val="2"/>
          </rPr>
          <t>Mandatory field example: S123456</t>
        </r>
      </text>
    </comment>
    <comment ref="F11" authorId="0" shapeId="0" xr:uid="{6A36B4CE-77F9-4760-9678-114D14033061}">
      <text>
        <r>
          <rPr>
            <b/>
            <sz val="9"/>
            <color indexed="81"/>
            <rFont val="Tahoma"/>
            <family val="2"/>
          </rPr>
          <t>Mandatory field. Your confirmation of payment will be sent to this email address.</t>
        </r>
        <r>
          <rPr>
            <sz val="9"/>
            <color indexed="81"/>
            <rFont val="Tahoma"/>
            <family val="2"/>
          </rPr>
          <t xml:space="preserve">
</t>
        </r>
      </text>
    </comment>
    <comment ref="F12" authorId="0" shapeId="0" xr:uid="{43102BD5-C6DD-4741-8D8B-992DBC6BAC48}">
      <text>
        <r>
          <rPr>
            <b/>
            <sz val="9"/>
            <color indexed="81"/>
            <rFont val="Tahoma"/>
            <family val="2"/>
          </rPr>
          <t>Mandatory field: We must ensure your payment is paid to the correct bank account.</t>
        </r>
        <r>
          <rPr>
            <sz val="9"/>
            <color indexed="81"/>
            <rFont val="Tahoma"/>
            <family val="2"/>
          </rPr>
          <t xml:space="preserve">
</t>
        </r>
      </text>
    </comment>
    <comment ref="F13" authorId="0" shapeId="0" xr:uid="{10718E68-FA21-4070-A6D9-204F261438CE}">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4" authorId="0" shapeId="0" xr:uid="{ED450330-6028-4EE1-AE59-28837EF7DDF8}">
      <text>
        <r>
          <rPr>
            <b/>
            <sz val="9"/>
            <color indexed="81"/>
            <rFont val="Tahoma"/>
            <family val="2"/>
          </rPr>
          <t>This should be the address of your bank branch linked to your sort code.</t>
        </r>
        <r>
          <rPr>
            <sz val="9"/>
            <color indexed="81"/>
            <rFont val="Tahoma"/>
            <family val="2"/>
          </rPr>
          <t xml:space="preserve">
</t>
        </r>
      </text>
    </comment>
    <comment ref="F15" authorId="0" shapeId="0" xr:uid="{DC1D58E4-BF6A-4610-9DD4-0AAB4EDAF9D2}">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6" authorId="0" shapeId="0" xr:uid="{781342E0-7877-43A7-B149-EBB923589634}">
      <text>
        <r>
          <rPr>
            <b/>
            <sz val="9"/>
            <color indexed="81"/>
            <rFont val="Tahoma"/>
            <family val="2"/>
          </rPr>
          <t>Only required if paying to an overseas account</t>
        </r>
        <r>
          <rPr>
            <sz val="9"/>
            <color indexed="81"/>
            <rFont val="Tahoma"/>
            <family val="2"/>
          </rPr>
          <t xml:space="preserve">
</t>
        </r>
      </text>
    </comment>
    <comment ref="F17" authorId="0" shapeId="0" xr:uid="{0EA82F3C-3F8B-474D-AD46-81185F3A2DC4}">
      <text>
        <r>
          <rPr>
            <b/>
            <sz val="9"/>
            <color indexed="81"/>
            <rFont val="Tahoma"/>
            <family val="2"/>
          </rPr>
          <t>Only required if paying to an overseas account</t>
        </r>
        <r>
          <rPr>
            <sz val="9"/>
            <color indexed="81"/>
            <rFont val="Tahoma"/>
            <family val="2"/>
          </rPr>
          <t xml:space="preserve">
</t>
        </r>
      </text>
    </comment>
    <comment ref="F18" authorId="0" shapeId="0" xr:uid="{6A414745-0CEE-4403-A802-30115248D807}">
      <text>
        <r>
          <rPr>
            <b/>
            <sz val="9"/>
            <color indexed="81"/>
            <rFont val="Tahoma"/>
            <family val="2"/>
          </rPr>
          <t>Only required if paying to an overseas account</t>
        </r>
        <r>
          <rPr>
            <sz val="9"/>
            <color indexed="81"/>
            <rFont val="Tahoma"/>
            <family val="2"/>
          </rPr>
          <t xml:space="preserve">
</t>
        </r>
      </text>
    </comment>
    <comment ref="F19" authorId="0" shapeId="0" xr:uid="{D53A4FF5-CF6B-4195-AFFD-7C48B4C14D21}">
      <text>
        <r>
          <rPr>
            <b/>
            <sz val="9"/>
            <color indexed="81"/>
            <rFont val="Tahoma"/>
            <family val="2"/>
          </rPr>
          <t>Only required if paying to an overseas account</t>
        </r>
        <r>
          <rPr>
            <sz val="9"/>
            <color indexed="81"/>
            <rFont val="Tahoma"/>
            <family val="2"/>
          </rPr>
          <t xml:space="preserve">
</t>
        </r>
      </text>
    </comment>
    <comment ref="B25" authorId="0" shapeId="0" xr:uid="{6FDFE834-D71F-4052-9B0C-9BADCBF93763}">
      <text>
        <r>
          <rPr>
            <sz val="9"/>
            <color indexed="81"/>
            <rFont val="Tahoma"/>
            <family val="2"/>
          </rPr>
          <t xml:space="preserve">Use the number of each claim row below to name the receipts you are submitting as back up evidence required to settle your claim.
</t>
        </r>
      </text>
    </comment>
    <comment ref="C25" authorId="0" shapeId="0" xr:uid="{521F0463-2360-4690-AD4A-2C99A05D6F6E}">
      <text>
        <r>
          <rPr>
            <sz val="9"/>
            <color indexed="81"/>
            <rFont val="Tahoma"/>
            <family val="2"/>
          </rPr>
          <t xml:space="preserve">You should add the date the expense was incurred, this will be the same as the date on your receipt.
</t>
        </r>
      </text>
    </comment>
    <comment ref="D25" authorId="0" shapeId="0" xr:uid="{DCEF736C-0CC7-43A2-8AF9-19CAD18AA90C}">
      <text>
        <r>
          <rPr>
            <sz val="9"/>
            <color indexed="81"/>
            <rFont val="Tahoma"/>
            <family val="2"/>
          </rPr>
          <t xml:space="preserve">Here you can provide any relevant information relating to your expenses claim
</t>
        </r>
      </text>
    </comment>
    <comment ref="G25" authorId="0" shapeId="0" xr:uid="{1F4E3801-7591-4FAF-9634-0B5BC8A6A58D}">
      <text>
        <r>
          <rPr>
            <sz val="9"/>
            <color indexed="81"/>
            <rFont val="Tahoma"/>
            <family val="2"/>
          </rPr>
          <t xml:space="preserve">Please use the drop down that best describes your claim i.e. meals, bus fare, taxi costs etc. Where no category exists, please use "other" and provide a detailed description of your claim
</t>
        </r>
      </text>
    </comment>
    <comment ref="H25" authorId="0" shapeId="0" xr:uid="{509CCBD2-CF93-4E53-ACEA-4E440C756503}">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In the description field you must confirm the start and end point of your journey i.e. postcode EH1 to xxx EH14 along with reason for travel.</t>
        </r>
      </text>
    </comment>
    <comment ref="I25" authorId="0" shapeId="0" xr:uid="{FBEEC866-3B0C-4DFD-AD94-F3E4533CE18C}">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 xml:space="preserve">In the description field you must confirm the start and end point of your journey i.e. postcode EH1 to xxx EH14 along with reason for travel.
</t>
        </r>
      </text>
    </comment>
    <comment ref="J25" authorId="0" shapeId="0" xr:uid="{C21FF4CF-894F-4AD5-9973-6F516C6A7493}">
      <text>
        <r>
          <rPr>
            <sz val="9"/>
            <color indexed="81"/>
            <rFont val="Tahoma"/>
            <family val="2"/>
          </rPr>
          <t xml:space="preserve">If you complete columns H&amp;I this field will autocalculate otherwise add the value you are claiming which is shown on your receipt i.e. £100 (GBP) or $100 (USD)
</t>
        </r>
      </text>
    </comment>
    <comment ref="K25" authorId="0" shapeId="0" xr:uid="{A706D188-E5A8-454A-97D5-5672573A5DDF}">
      <text>
        <r>
          <rPr>
            <sz val="9"/>
            <color indexed="81"/>
            <rFont val="Tahoma"/>
            <family val="2"/>
          </rPr>
          <t>This should be the currency you paid in - you can use the drop down list to select the correct currency. This column can contain multiple currencies.</t>
        </r>
      </text>
    </comment>
    <comment ref="L25" authorId="0" shapeId="0" xr:uid="{5BF49BD3-7C9C-46B8-9ED9-33C27FB9427C}">
      <text>
        <r>
          <rPr>
            <sz val="9"/>
            <color indexed="81"/>
            <rFont val="Tahoma"/>
            <family val="2"/>
          </rPr>
          <t>The payment we make to you must be converted to the currency accepted by your bank. We have provided a link to the rates you can use to do this.
This does not apply if your original spend was in GBP and you have a UK bank account. In which case you can leave this field set as 1.00
.</t>
        </r>
      </text>
    </comment>
    <comment ref="M25" authorId="0" shapeId="0" xr:uid="{D6BAE5A5-73EA-45A9-8CEF-F80619EF9509}">
      <text>
        <r>
          <rPr>
            <sz val="9"/>
            <color indexed="81"/>
            <rFont val="Tahoma"/>
            <family val="2"/>
          </rPr>
          <t xml:space="preserve">This will be the amount that will be paid back to you in the currency selected in the next column..
</t>
        </r>
      </text>
    </comment>
    <comment ref="N25" authorId="0" shapeId="0" xr:uid="{28F0A6BE-6332-44A7-A481-30B317AFCD83}">
      <text>
        <r>
          <rPr>
            <sz val="9"/>
            <color indexed="81"/>
            <rFont val="Tahoma"/>
            <family val="2"/>
          </rPr>
          <t>This is usually GBP but if paying to an overseas account, the currency for payment should match the account i.e. if claimant has an account in Germany, the payment currency will be EUR). The currency for payment should be the same for each row.</t>
        </r>
      </text>
    </comment>
    <comment ref="O25" authorId="0" shapeId="0" xr:uid="{582E658F-F5CD-4B1B-B3B9-BC7774EC720A}">
      <text>
        <r>
          <rPr>
            <sz val="9"/>
            <color indexed="81"/>
            <rFont val="Tahoma"/>
            <family val="2"/>
          </rPr>
          <t xml:space="preserve">You must provide receipts showing proof of spend. Please name your receipts in line with the claim number shown in the first column so we can easily marry up receipts to the claim information.
</t>
        </r>
      </text>
    </comment>
    <comment ref="E50" authorId="0" shapeId="0" xr:uid="{A31CECAC-90B6-42BC-B184-18341EA5FD6F}">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1" authorId="0" shapeId="0" xr:uid="{DB8E5955-0DF4-4D2D-B47F-8E4823716648}">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2" authorId="0" shapeId="0" xr:uid="{DA00E032-108F-4E9F-B239-1F59E0A90865}">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3" authorId="0" shapeId="0" xr:uid="{8C1846B7-2092-49DD-BC22-82A264C2A1A4}">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F57" authorId="0" shapeId="0" xr:uid="{061E96BB-E302-4F2E-9C64-27D884310029}">
      <text>
        <r>
          <rPr>
            <b/>
            <sz val="9"/>
            <color indexed="81"/>
            <rFont val="Tahoma"/>
            <family val="2"/>
          </rPr>
          <t>In this section you can use the drop down to select the number, simply hold and scroll the slider bar until you get to the number you need or manually key the information in the field.</t>
        </r>
        <r>
          <rPr>
            <sz val="9"/>
            <color indexed="81"/>
            <rFont val="Tahoma"/>
            <family val="2"/>
          </rPr>
          <t xml:space="preserve">
</t>
        </r>
      </text>
    </comment>
    <comment ref="G57" authorId="0" shapeId="0" xr:uid="{31403C73-BDCF-46F8-B6B5-FD7692CAA133}">
      <text>
        <r>
          <rPr>
            <b/>
            <sz val="9"/>
            <color indexed="81"/>
            <rFont val="Tahoma"/>
            <family val="2"/>
          </rPr>
          <t xml:space="preserve">In this section you can use the drop down to select the number, simply hold and scroll the slider bar until you get to the number you need or manually key the information in the field.
</t>
        </r>
      </text>
    </comment>
    <comment ref="H57" authorId="0" shapeId="0" xr:uid="{FB19E331-987F-4D58-9D8F-AFC1938CC9DE}">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I57" authorId="0" shapeId="0" xr:uid="{65737C63-9B0D-4BCC-A5E6-8493D6741768}">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J57" authorId="0" shapeId="0" xr:uid="{88AAD21D-A0AC-42D2-AA99-2CD8C2A5DFDC}">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K57" authorId="0" shapeId="0" xr:uid="{0592AFE5-9122-4CD6-B3A9-E4C7CA2C8AFA}">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P57" authorId="0" shapeId="0" xr:uid="{37847DF9-0A32-4AA4-A080-331445D19E2B}">
      <text>
        <r>
          <rPr>
            <b/>
            <sz val="9"/>
            <color indexed="81"/>
            <rFont val="Tahoma"/>
            <family val="2"/>
          </rPr>
          <t xml:space="preserve">In this section you can use the drop down to select the category, simply hold and scroll the slider bar until you get to the number you need or manually key the information in the field.
</t>
        </r>
        <r>
          <rPr>
            <sz val="9"/>
            <color indexed="81"/>
            <rFont val="Tahoma"/>
            <family val="2"/>
          </rPr>
          <t xml:space="preserve">
</t>
        </r>
      </text>
    </comment>
  </commentList>
</comments>
</file>

<file path=xl/sharedStrings.xml><?xml version="1.0" encoding="utf-8"?>
<sst xmlns="http://schemas.openxmlformats.org/spreadsheetml/2006/main" count="363" uniqueCount="224">
  <si>
    <t>Conditions for payment</t>
  </si>
  <si>
    <t>Policy information</t>
  </si>
  <si>
    <t>The University’s Expenses policy applies to staff, students &amp; others employed by the University, non-staff &amp; student claims using this form must also comply with the extracts of the University’s Expenses policy
•	The policy applies to all expenditure. This policy takes precedence unless more restrictive financial limits are stipulated by the funder (for example, a research grant). 
•	Responsibility for compliance with this policy rests with the claimant for the reimbursement of expenses and the associated Line Manager/Budget Holder/Principal Investigator (“the authoriser”). 
•	The University will reimburse claimants for expenses which they wholly, necessarily and exclusively incur in the course of official University purposes.
•	Only actual evidenced costs which are incurred as part of the University’s purposes will be reimbursed. 
•	Claimants and authorisers must aim to ensure that economy, efficiency and effectiveness are achieved in respect of all expenses incurred without compromising personal safety.
•	Sustainability of activity is assessed - before committing to any business travel expense, individuals must review the Sustainable Travel Policy and check
the activity is in line with the policy.</t>
  </si>
  <si>
    <t>Travel expenses</t>
  </si>
  <si>
    <t>•	The University will reimburse the costs of necessary travel for university purposes between one University workplace and another temporary place of work for meetings or other purposes (on university or other premises). The University will not reimburse the costs of ordinary commuting or private travel. 
•	Guests and visitors to the University who are making their own travel arrangements do not have to book travel with Diversity Travel, but should be encouraged to follow the Sustainable Travel Policy where possible (e.g. by taking the train from London rather than flying to reduce carbon emissions).
•	The use of private vehicles is strongly discouraged and should only be used when no reasonable alternative exists.
•	Where business mileage is being claimed, the start point, destination and number of miles must be included on the expense claim. Approved mileage rates for cars, motor cycles and bicycles, for expense claims can be found at the HMRC website.  Mileage can only be claimed when using a personal vehicle, not a rental vehicle. Fuel costs can be claimed for rental vehicles where receipts are provided.</t>
  </si>
  <si>
    <t>Subsistence/other expenses</t>
  </si>
  <si>
    <t>Claiming expenses</t>
  </si>
  <si>
    <t>For information about our privacy policy and how we use your information please go to Finance Privacy Notice:</t>
  </si>
  <si>
    <t>https://uoe-finance.ed.ac.uk/about/privacy</t>
  </si>
  <si>
    <t>Useful links</t>
  </si>
  <si>
    <t>Expenses policy</t>
  </si>
  <si>
    <t>Sustainable Travel Policy</t>
  </si>
  <si>
    <t>HMRC Mileage Rates</t>
  </si>
  <si>
    <t>Currency List</t>
  </si>
  <si>
    <r>
      <rPr>
        <sz val="26"/>
        <color rgb="FF000000"/>
        <rFont val="Calibri"/>
        <family val="2"/>
        <scheme val="minor"/>
      </rPr>
      <t xml:space="preserve">Student Expenses Form/Calculator </t>
    </r>
    <r>
      <rPr>
        <i/>
        <sz val="16"/>
        <color rgb="FF000000"/>
        <rFont val="Calibri"/>
        <family val="2"/>
        <scheme val="minor"/>
      </rPr>
      <t>(for converting international spend)</t>
    </r>
  </si>
  <si>
    <t>Student Name:</t>
  </si>
  <si>
    <t>Bank/Building Society Name:</t>
  </si>
  <si>
    <t>Matriculation Number:</t>
  </si>
  <si>
    <t>Branch Address (for office use only)</t>
  </si>
  <si>
    <t>Supplier Number from supplier list (for office use only)</t>
  </si>
  <si>
    <t>Account Number/Roll Number:</t>
  </si>
  <si>
    <t>Email address for BACS remittance:</t>
  </si>
  <si>
    <t>IBAN (if applicable):</t>
  </si>
  <si>
    <t>Currency of payment (drop down) - *see notes</t>
  </si>
  <si>
    <t>BIC/SWIFT (if applicable):</t>
  </si>
  <si>
    <t>Preparer name (drives approval route in P&amp;M):</t>
  </si>
  <si>
    <t>IFSC number or account type:</t>
  </si>
  <si>
    <t>School/Department Name:</t>
  </si>
  <si>
    <t>Routing/transit number (if applicable):</t>
  </si>
  <si>
    <t>Currency date (used for currency calculation):</t>
  </si>
  <si>
    <t>Payment currency (selecty from drop down):</t>
  </si>
  <si>
    <t>USD</t>
  </si>
  <si>
    <t>Date of submission of claim:</t>
  </si>
  <si>
    <t>Note: Payment currency must match bank account i.e. UK account = GBP, overseas account = EUR/USD etc</t>
  </si>
  <si>
    <t xml:space="preserve">Declaration – I certify that I have read and understood the conditions guidance, the cost of any alcohol purchased has been removed from the claim, the expenses below were incurred by me and itemised receipts are attached to evidence expenditure (insert signature in box). </t>
  </si>
  <si>
    <t>Purpose of expenditure i.e. trip details</t>
  </si>
  <si>
    <t>Claim no</t>
  </si>
  <si>
    <t>Date of expense (per receipt)</t>
  </si>
  <si>
    <t>Description of claim</t>
  </si>
  <si>
    <t>Expense category (drop down)</t>
  </si>
  <si>
    <t>Number of miles (for milage claim)</t>
  </si>
  <si>
    <t>Mileage rate used (i.e. 0.45p, 0.24p, 0.20p)</t>
  </si>
  <si>
    <t>Payment Amount (original currency)</t>
  </si>
  <si>
    <t>Original Currency</t>
  </si>
  <si>
    <t>Currency conversion rate used (xe.com)</t>
  </si>
  <si>
    <t>Total to be paid  in currency selected above</t>
  </si>
  <si>
    <t>Receipt attached</t>
  </si>
  <si>
    <t>example</t>
  </si>
  <si>
    <t>Trip to Univeristy of New York for conference</t>
  </si>
  <si>
    <t>Car/van mileage rate</t>
  </si>
  <si>
    <t>Total to be paid</t>
  </si>
  <si>
    <t>Option 1 - this section is for departmental use only</t>
  </si>
  <si>
    <t>Totals for costing splits</t>
  </si>
  <si>
    <t>Costing information (General Ledger Costing)</t>
  </si>
  <si>
    <t>Projects</t>
  </si>
  <si>
    <t>Expense Types</t>
  </si>
  <si>
    <t>Total Values</t>
  </si>
  <si>
    <t>Entity (3 digits)</t>
  </si>
  <si>
    <t>Fund (6 digits)</t>
  </si>
  <si>
    <t>Cost Centre 
(8 digits)</t>
  </si>
  <si>
    <t>Account (4 digits)</t>
  </si>
  <si>
    <t>Analysis (6 digits</t>
  </si>
  <si>
    <t>Portfolio (8 digits)</t>
  </si>
  <si>
    <t>Product (8 digits)</t>
  </si>
  <si>
    <t>Inter co 
(3 digits)</t>
  </si>
  <si>
    <t>Costing string</t>
  </si>
  <si>
    <t>Project number</t>
  </si>
  <si>
    <t>Task number</t>
  </si>
  <si>
    <t>Expenditure type</t>
  </si>
  <si>
    <t>Expenditure Organisation</t>
  </si>
  <si>
    <t>Accommodation</t>
  </si>
  <si>
    <t>00000000</t>
  </si>
  <si>
    <t>000</t>
  </si>
  <si>
    <t>University of Edinburgh</t>
  </si>
  <si>
    <t>Air Fare</t>
  </si>
  <si>
    <t>Bus Fare</t>
  </si>
  <si>
    <t>Conference and Course Fees</t>
  </si>
  <si>
    <t>Ferry Fare</t>
  </si>
  <si>
    <t>Rail Travel</t>
  </si>
  <si>
    <t>Incidental Personal Expenditure</t>
  </si>
  <si>
    <t>Meals</t>
  </si>
  <si>
    <t>Other</t>
  </si>
  <si>
    <t>Rail, Tram and Underground Fare</t>
  </si>
  <si>
    <t>Car/Van mileage rate refer to policy</t>
  </si>
  <si>
    <t>Taxi Fare</t>
  </si>
  <si>
    <t>Total</t>
  </si>
  <si>
    <t>*Must match total in row 37</t>
  </si>
  <si>
    <t>Option 2 This section is for departmental use only</t>
  </si>
  <si>
    <t>GL cost string</t>
  </si>
  <si>
    <t>Project cost string</t>
  </si>
  <si>
    <t xml:space="preserve">Split of total value </t>
  </si>
  <si>
    <t>i.e. 110.000000.00000000.0000.000000.00000000.00000000.000.000000.000000</t>
  </si>
  <si>
    <t>i.e. 0000000_0000000_1_Travel Intl_University of Edinburgh</t>
  </si>
  <si>
    <t>Costing split 1</t>
  </si>
  <si>
    <t>Costing split 2</t>
  </si>
  <si>
    <t>Costing split 3</t>
  </si>
  <si>
    <t>Costing split 4</t>
  </si>
  <si>
    <t>Costing split 5</t>
  </si>
  <si>
    <t>Costing split 6</t>
  </si>
  <si>
    <t>Costing split 7</t>
  </si>
  <si>
    <t>Costing split 8</t>
  </si>
  <si>
    <t>Costing split 9</t>
  </si>
  <si>
    <t>Costing split 10</t>
  </si>
  <si>
    <t>Costing split 11</t>
  </si>
  <si>
    <t>Costing split 12</t>
  </si>
  <si>
    <t xml:space="preserve">Student Expenses Claim Form 
</t>
  </si>
  <si>
    <r>
      <t xml:space="preserve">This form is to be used for reimbursing all Student expenses including travel, subsistence and other expenses incurred and can be used to:
1. Pay GBP expenses to a UK bank account
2. Convert international spend into GBP to be paid to a UK bank account
3. Pay student expenses to an overseas bank account 
Claims must be made in accordance with the expenses policy and the </t>
    </r>
    <r>
      <rPr>
        <b/>
        <sz val="12"/>
        <color theme="1"/>
        <rFont val="Calibri"/>
        <family val="2"/>
        <scheme val="minor"/>
      </rPr>
      <t xml:space="preserve">conditions </t>
    </r>
    <r>
      <rPr>
        <sz val="12"/>
        <color theme="1"/>
        <rFont val="Calibri"/>
        <family val="2"/>
        <scheme val="minor"/>
      </rPr>
      <t xml:space="preserve">specified (click on link above). </t>
    </r>
    <r>
      <rPr>
        <b/>
        <sz val="12"/>
        <color theme="1"/>
        <rFont val="Calibri"/>
        <family val="2"/>
        <scheme val="minor"/>
      </rPr>
      <t xml:space="preserve">
Notes for claimant:
Please complete sections 1 and 2</t>
    </r>
    <r>
      <rPr>
        <sz val="12"/>
        <color theme="1"/>
        <rFont val="Calibri"/>
        <family val="2"/>
        <scheme val="minor"/>
      </rPr>
      <t xml:space="preserve"> and return to sender with the appropriate expenditure receipts. If you hover over each input field, we have provided information to help you complete the form.
Receipts showing proof of spend should be returned (in a PDF file where possible) with the completed claim form. Individual receipts should be named in line with the row number for each claim added below.
You do not need to physically sign this form, simply type your name into the declaration field box. 
</t>
    </r>
    <r>
      <rPr>
        <b/>
        <sz val="12"/>
        <color theme="1"/>
        <rFont val="Calibri"/>
        <family val="2"/>
        <scheme val="minor"/>
      </rPr>
      <t>Notes for School/Department: 
C</t>
    </r>
    <r>
      <rPr>
        <sz val="12"/>
        <color theme="1"/>
        <rFont val="Calibri"/>
        <family val="2"/>
        <scheme val="minor"/>
      </rPr>
      <t xml:space="preserve">heck the claim information provided, then complete costing information in section 3 before submitting form with receipts to </t>
    </r>
    <r>
      <rPr>
        <b/>
        <sz val="12"/>
        <color theme="1"/>
        <rFont val="Calibri"/>
        <family val="2"/>
        <scheme val="minor"/>
      </rPr>
      <t>Finance.Helpline@ed.ac.uk</t>
    </r>
  </si>
  <si>
    <r>
      <t xml:space="preserve">Section 1 - Personal Details </t>
    </r>
    <r>
      <rPr>
        <sz val="14"/>
        <color theme="1"/>
        <rFont val="Calibri"/>
        <family val="2"/>
        <scheme val="minor"/>
      </rPr>
      <t>(please do not use any special characters i.e. accents)</t>
    </r>
  </si>
  <si>
    <t>Student Name (include title):</t>
  </si>
  <si>
    <t>Matriculation number:</t>
  </si>
  <si>
    <t>Bank branch address:</t>
  </si>
  <si>
    <t>Sort Code:</t>
  </si>
  <si>
    <t xml:space="preserve">Section 2 - Expenses incurred </t>
  </si>
  <si>
    <t>Overall purposes of claim (i.e. trip/event details):</t>
  </si>
  <si>
    <t>Currency for payment</t>
  </si>
  <si>
    <t>Receipts attached</t>
  </si>
  <si>
    <t xml:space="preserve">Example 1 </t>
  </si>
  <si>
    <t>Had to take car to meeting at University of Glasgow meeting as no public transport was unavailable. Start point EHxx to G7 xxx. Claim is for round trip.</t>
  </si>
  <si>
    <t>GBP</t>
  </si>
  <si>
    <t>Example 2</t>
  </si>
  <si>
    <t>Claim for attendance of conference course in Stirling, claim is for conference fees (meals are shown below)</t>
  </si>
  <si>
    <t>EUR</t>
  </si>
  <si>
    <t>Declaration – I certify that I have read and understood the conditions; the cost of any alcohol purchased has been removed from the claim; the expenses above were incurred by me and itemised receipts are attached to evidence expenditure.</t>
  </si>
  <si>
    <t>Claimant name (type name in box):</t>
  </si>
  <si>
    <t>Date claim submitted:</t>
  </si>
  <si>
    <t xml:space="preserve">Section 3 - Costing Information to be completed by School/College </t>
  </si>
  <si>
    <t>Supplier Number from supplier list (for office use only):</t>
  </si>
  <si>
    <t>Date claim submitted for payment:</t>
  </si>
  <si>
    <r>
      <t xml:space="preserve">GL Costing string </t>
    </r>
    <r>
      <rPr>
        <sz val="11"/>
        <color rgb="FF000000"/>
        <rFont val="Calibri"/>
        <family val="2"/>
        <scheme val="minor"/>
      </rPr>
      <t>(for Accounts Payble invoice processing)</t>
    </r>
  </si>
  <si>
    <t>Task number (drop down)</t>
  </si>
  <si>
    <t>Expenditure type 
(drop down)</t>
  </si>
  <si>
    <t>Standard Car/Van Rate- £0.45 per mile</t>
  </si>
  <si>
    <t>*Must match total claimed in section 2</t>
  </si>
  <si>
    <t>Expense Category</t>
  </si>
  <si>
    <t>AUSTRALIAN DOLLARS</t>
  </si>
  <si>
    <t>AUD</t>
  </si>
  <si>
    <t>BAHRAIN DINARS</t>
  </si>
  <si>
    <t>BHD</t>
  </si>
  <si>
    <t>BARBADOS DOLLARS</t>
  </si>
  <si>
    <t>BBD</t>
  </si>
  <si>
    <t>BERMUDA DOLLARS</t>
  </si>
  <si>
    <t>BMD</t>
  </si>
  <si>
    <t>BULGARIA LEVA</t>
  </si>
  <si>
    <t>BGN</t>
  </si>
  <si>
    <t>CANADIAN DOLLARS</t>
  </si>
  <si>
    <t>CAD</t>
  </si>
  <si>
    <t>CHINESE RENMINBI*</t>
  </si>
  <si>
    <t>CNY</t>
  </si>
  <si>
    <t>CROATIA KUNA</t>
  </si>
  <si>
    <t>HRK</t>
  </si>
  <si>
    <t>CZECH REPUBLIC KORUNY</t>
  </si>
  <si>
    <t>CZK</t>
  </si>
  <si>
    <t>DANISH KRONER</t>
  </si>
  <si>
    <t>DKK</t>
  </si>
  <si>
    <t>EURO</t>
  </si>
  <si>
    <t>POUND STERLING</t>
  </si>
  <si>
    <t>HONG KONG DOLLARS</t>
  </si>
  <si>
    <t>HKD</t>
  </si>
  <si>
    <t>HUNGARY FORINT</t>
  </si>
  <si>
    <t>HUF</t>
  </si>
  <si>
    <t>INDIA RUPEES</t>
  </si>
  <si>
    <t>INR</t>
  </si>
  <si>
    <t>ISRAEL NEW SHEKELS</t>
  </si>
  <si>
    <t>ILS</t>
  </si>
  <si>
    <t>JAPANESE YEN</t>
  </si>
  <si>
    <t>JPY</t>
  </si>
  <si>
    <t>JORDAN DINARS</t>
  </si>
  <si>
    <t>JOD</t>
  </si>
  <si>
    <t>KENYA SHILLINGS</t>
  </si>
  <si>
    <t>KES</t>
  </si>
  <si>
    <t>KUWAIT DINARS</t>
  </si>
  <si>
    <t>KWD</t>
  </si>
  <si>
    <t>MAURITIUS RUPEE</t>
  </si>
  <si>
    <t>MUR</t>
  </si>
  <si>
    <t>MEXICO PESO</t>
  </si>
  <si>
    <t>MXN</t>
  </si>
  <si>
    <t>MOROCCO DIRHAM</t>
  </si>
  <si>
    <t>MAD</t>
  </si>
  <si>
    <t>NETHERLANDS ANTILLES GUILDER</t>
  </si>
  <si>
    <t>ANG</t>
  </si>
  <si>
    <t>NEW ZEALAND DOLLARS</t>
  </si>
  <si>
    <t>NZD</t>
  </si>
  <si>
    <t>NORWEGIAN KRONER</t>
  </si>
  <si>
    <t>NOK</t>
  </si>
  <si>
    <t>OMAN RIAL</t>
  </si>
  <si>
    <t>OMR</t>
  </si>
  <si>
    <t>POLAND ZLOTY</t>
  </si>
  <si>
    <t>PLN</t>
  </si>
  <si>
    <t>QATAR RIYAL</t>
  </si>
  <si>
    <t>QAR</t>
  </si>
  <si>
    <t>SAUDI ARABIA RIYAL</t>
  </si>
  <si>
    <t>SAR</t>
  </si>
  <si>
    <t>SINGAPORE DOLLARS</t>
  </si>
  <si>
    <t>SGD</t>
  </si>
  <si>
    <t>SOUTH AFRICAN RAND</t>
  </si>
  <si>
    <t>ZAR</t>
  </si>
  <si>
    <t>SWEDISH KRONA</t>
  </si>
  <si>
    <t>SEK</t>
  </si>
  <si>
    <t>SWISS FRANCS</t>
  </si>
  <si>
    <t>CHF</t>
  </si>
  <si>
    <t>TANZANIA SHILLING</t>
  </si>
  <si>
    <t>TZS</t>
  </si>
  <si>
    <t>THAILAND BAHT</t>
  </si>
  <si>
    <t>THB</t>
  </si>
  <si>
    <t>TUNISIA DINAR</t>
  </si>
  <si>
    <t>TND</t>
  </si>
  <si>
    <t>TURKEY LIRA</t>
  </si>
  <si>
    <t>TRY</t>
  </si>
  <si>
    <t>UAE DIRHAM</t>
  </si>
  <si>
    <t>AED</t>
  </si>
  <si>
    <t>US DOLLARS</t>
  </si>
  <si>
    <t>Taxi Fare-Domestic</t>
  </si>
  <si>
    <t>Taxi Fare-Int'l</t>
  </si>
  <si>
    <t>Tolls</t>
  </si>
  <si>
    <t>Training</t>
  </si>
  <si>
    <t>Travel Visa</t>
  </si>
  <si>
    <t>VAT Recovery Net of Sales VAT</t>
  </si>
  <si>
    <t>Vehicle Hire</t>
  </si>
  <si>
    <r>
      <t xml:space="preserve">•	All student expenses must be recorded, clearly itemised and accurately coded on this Student Expenses Claim Form. 
•	Claimants should submit expense claims within three months of the expense being incurred.  
•	All receipts showing proof of payment must be attached (in a PDF file where possible) and returned with the claim form for approval. All receipts must be legible. Mileage claims do not require a receipt.   
•	Expenses claims are paid direct to the claimants bank account by BACS within 5 days of expenses being approved.  
</t>
    </r>
    <r>
      <rPr>
        <b/>
        <sz val="11"/>
        <color theme="1"/>
        <rFont val="Calibri"/>
        <family val="2"/>
        <scheme val="minor"/>
      </rPr>
      <t xml:space="preserve">If the claim/invoice is to be paid to a UK bank account, </t>
    </r>
    <r>
      <rPr>
        <sz val="11"/>
        <color theme="1"/>
        <rFont val="Calibri"/>
        <family val="2"/>
        <scheme val="minor"/>
      </rPr>
      <t xml:space="preserve">any foreign currency claims should be converted to sterling (GBP) at the nearest applicable exchange rate to the date of the transaction and claimed in sterling (GBP) “including any bank transaction charges”. 
</t>
    </r>
    <r>
      <rPr>
        <b/>
        <sz val="11"/>
        <color theme="1"/>
        <rFont val="Calibri"/>
        <family val="2"/>
        <scheme val="minor"/>
      </rPr>
      <t xml:space="preserve">If the claim/invoice is to be paid to an overseas account, </t>
    </r>
    <r>
      <rPr>
        <sz val="11"/>
        <color theme="1"/>
        <rFont val="Calibri"/>
        <family val="2"/>
        <scheme val="minor"/>
      </rPr>
      <t xml:space="preserve">you should convert the claim to the relevant currency accepted by your bank i.e. to make a payment to an account held in Germany claims should be paid in EUROS. You can use: xe.com to convert the transaction or attach an image of the transaction from your bank statement for evidencing the claim value or;
</t>
    </r>
    <r>
      <rPr>
        <b/>
        <sz val="11"/>
        <color theme="1"/>
        <rFont val="Calibri"/>
        <family val="2"/>
        <scheme val="minor"/>
      </rPr>
      <t xml:space="preserve">As an alternative to completing any conversion calculations above, </t>
    </r>
    <r>
      <rPr>
        <sz val="11"/>
        <color theme="1"/>
        <rFont val="Calibri"/>
        <family val="2"/>
        <scheme val="minor"/>
      </rPr>
      <t xml:space="preserve">you can simply enter the sum you are claiming in the original currency you paid in and leave the conversion rate blank. Just confirm what currency you would like the payment to be made in (again it must match the currency accepted by your bank) and our Finance System can convert the payment using a built in currency convertor tool. We will let you know how much is being paid into your account via a BACS remittance advice which will be emailed to you when the payment has been made.
</t>
    </r>
    <r>
      <rPr>
        <b/>
        <sz val="11"/>
        <color theme="1"/>
        <rFont val="Calibri"/>
        <family val="2"/>
        <scheme val="minor"/>
      </rPr>
      <t xml:space="preserve">NOTE: </t>
    </r>
    <r>
      <rPr>
        <sz val="11"/>
        <color theme="1"/>
        <rFont val="Calibri"/>
        <family val="2"/>
        <scheme val="minor"/>
      </rPr>
      <t>We can only make payments in currencies supported by our Finance System if the payment currency you select isn’t supported, you should default to USD or GBP. Supported currency rates can be found in the Currency List link shown below.</t>
    </r>
  </si>
  <si>
    <r>
      <t xml:space="preserve">•	The actual costs of personal incidental expenses such as newspapers, private calls, laundry, non-alcoholic drinks, etc. can be claimed provided that the total amount spent on such items amounts to no more than £5 per night (where the night is spent in the UK) or £10 per night (where the night is spent outside the UK).  Itemised receipts are required.  This is not a round sum per day allowance claimed for nights away from home. The cost of alcohol consumed as part a meal will not be reimbursed. 
•	Food and beverages taken as a meal (breakfast, lunch and dinner) can be claimed while travelling on University business if the meal-time falls within the journey. Costs should not be excessive. As a guide, reasonable rates in the UK are considered to be:  Breakfast: £10, Lunch: £10, Dinner: £25.  </t>
    </r>
    <r>
      <rPr>
        <b/>
        <sz val="11"/>
        <color theme="1"/>
        <rFont val="Calibri"/>
        <family val="2"/>
        <scheme val="minor"/>
      </rPr>
      <t xml:space="preserve">The cost of alcohol consumed as part a meal will not be reimbursed. </t>
    </r>
  </si>
  <si>
    <t>Analysis (6 digits)</t>
  </si>
  <si>
    <t>Cost Centre (8 digits)</t>
  </si>
  <si>
    <t>Project number 
(i.e. 1172081_117083)</t>
  </si>
  <si>
    <t>Task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</si>
</sst>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b/>
      <sz val="11"/>
      <color rgb="FF000000"/>
      <name val="Times New Roman"/>
      <family val="1"/>
    </font>
    <font>
      <sz val="26"/>
      <color theme="1"/>
      <name val="Calibri"/>
      <family val="2"/>
      <scheme val="minor"/>
    </font>
    <font>
      <u/>
      <sz val="11"/>
      <color theme="10"/>
      <name val="Calibri"/>
      <family val="2"/>
      <scheme val="minor"/>
    </font>
    <font>
      <sz val="11"/>
      <color theme="0"/>
      <name val="Calibri"/>
      <family val="2"/>
      <scheme val="minor"/>
    </font>
    <font>
      <sz val="11"/>
      <color rgb="FF000000"/>
      <name val="Calibri"/>
      <family val="2"/>
      <scheme val="minor"/>
    </font>
    <font>
      <sz val="26"/>
      <color rgb="FF000000"/>
      <name val="Calibri"/>
      <family val="2"/>
      <scheme val="minor"/>
    </font>
    <font>
      <i/>
      <sz val="16"/>
      <color rgb="FF000000"/>
      <name val="Calibri"/>
      <family val="2"/>
      <scheme val="minor"/>
    </font>
    <font>
      <b/>
      <sz val="13"/>
      <color rgb="FF2E74B5"/>
      <name val="Calibri Light"/>
      <family val="2"/>
    </font>
    <font>
      <sz val="8"/>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i/>
      <sz val="11"/>
      <color rgb="FF5C667B"/>
      <name val="Arial"/>
      <family val="2"/>
    </font>
    <font>
      <sz val="12"/>
      <color theme="1"/>
      <name val="Calibri"/>
      <family val="2"/>
      <scheme val="minor"/>
    </font>
    <font>
      <sz val="14"/>
      <color theme="1"/>
      <name val="Calibri"/>
      <family val="2"/>
      <scheme val="minor"/>
    </font>
    <font>
      <sz val="20"/>
      <color theme="1"/>
      <name val="Calibri"/>
      <family val="2"/>
      <scheme val="minor"/>
    </font>
    <font>
      <b/>
      <sz val="12"/>
      <color theme="1"/>
      <name val="Calibri"/>
      <family val="2"/>
      <scheme val="minor"/>
    </font>
    <font>
      <sz val="9"/>
      <color indexed="81"/>
      <name val="Tahoma"/>
      <family val="2"/>
    </font>
    <font>
      <b/>
      <sz val="9"/>
      <color indexed="81"/>
      <name val="Tahoma"/>
      <family val="2"/>
    </font>
    <font>
      <b/>
      <u/>
      <sz val="11"/>
      <color theme="10"/>
      <name val="Calibri"/>
      <family val="2"/>
      <scheme val="minor"/>
    </font>
    <font>
      <b/>
      <sz val="11"/>
      <color rgb="FF000000"/>
      <name val="Calibri"/>
      <family val="2"/>
      <scheme val="minor"/>
    </font>
  </fonts>
  <fills count="9">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D9E1F2"/>
        <bgColor indexed="64"/>
      </patternFill>
    </fill>
  </fills>
  <borders count="51">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bottom style="double">
        <color rgb="FF3F3F3F"/>
      </bottom>
      <diagonal/>
    </border>
    <border>
      <left style="double">
        <color rgb="FF3F3F3F"/>
      </left>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ck">
        <color rgb="FF000000"/>
      </left>
      <right/>
      <top/>
      <bottom/>
      <diagonal/>
    </border>
  </borders>
  <cellStyleXfs count="4">
    <xf numFmtId="0" fontId="0" fillId="0" borderId="0"/>
    <xf numFmtId="0" fontId="1" fillId="0" borderId="1" applyNumberFormat="0" applyFill="0" applyAlignment="0" applyProtection="0"/>
    <xf numFmtId="0" fontId="2" fillId="2" borderId="2" applyNumberFormat="0" applyAlignment="0" applyProtection="0"/>
    <xf numFmtId="0" fontId="6" fillId="0" borderId="0" applyNumberFormat="0" applyFill="0" applyBorder="0" applyAlignment="0" applyProtection="0"/>
  </cellStyleXfs>
  <cellXfs count="246">
    <xf numFmtId="0" fontId="0" fillId="0" borderId="0" xfId="0"/>
    <xf numFmtId="0" fontId="0" fillId="0" borderId="13" xfId="0" applyBorder="1"/>
    <xf numFmtId="0" fontId="0" fillId="0" borderId="14" xfId="0" applyBorder="1"/>
    <xf numFmtId="0" fontId="0" fillId="0" borderId="0" xfId="0" applyAlignment="1">
      <alignment horizontal="left"/>
    </xf>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2" xfId="0" applyBorder="1"/>
    <xf numFmtId="0" fontId="0" fillId="0" borderId="3"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5" xfId="0" applyBorder="1" applyProtection="1">
      <protection locked="0"/>
    </xf>
    <xf numFmtId="0" fontId="0" fillId="0" borderId="23" xfId="0" applyBorder="1" applyProtection="1">
      <protection locked="0"/>
    </xf>
    <xf numFmtId="4" fontId="0" fillId="0" borderId="3" xfId="0" applyNumberFormat="1" applyBorder="1"/>
    <xf numFmtId="4" fontId="2" fillId="2" borderId="24" xfId="2" applyNumberFormat="1" applyBorder="1" applyAlignment="1" applyProtection="1">
      <alignment horizontal="center"/>
    </xf>
    <xf numFmtId="0" fontId="3" fillId="0" borderId="0" xfId="0" applyFont="1"/>
    <xf numFmtId="0" fontId="0" fillId="0" borderId="0" xfId="0" applyProtection="1">
      <protection locked="0"/>
    </xf>
    <xf numFmtId="0" fontId="5" fillId="0" borderId="0" xfId="0" applyFont="1" applyAlignment="1">
      <alignment vertical="center"/>
    </xf>
    <xf numFmtId="0" fontId="6" fillId="0" borderId="0" xfId="3" applyFill="1" applyBorder="1" applyAlignment="1" applyProtection="1"/>
    <xf numFmtId="0" fontId="6" fillId="0" borderId="9" xfId="3" applyFill="1" applyBorder="1" applyAlignment="1" applyProtection="1"/>
    <xf numFmtId="0" fontId="0" fillId="0" borderId="9" xfId="0" applyBorder="1" applyProtection="1">
      <protection locked="0"/>
    </xf>
    <xf numFmtId="0" fontId="0" fillId="0" borderId="11" xfId="0" applyBorder="1"/>
    <xf numFmtId="4" fontId="0" fillId="3" borderId="3" xfId="0" applyNumberFormat="1" applyFill="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0" fillId="0" borderId="0" xfId="0" applyAlignment="1">
      <alignment horizontal="center"/>
    </xf>
    <xf numFmtId="0" fontId="0" fillId="4" borderId="4" xfId="0" applyFill="1" applyBorder="1" applyAlignment="1">
      <alignment horizontal="center"/>
    </xf>
    <xf numFmtId="0" fontId="0" fillId="4" borderId="20" xfId="0" applyFill="1" applyBorder="1"/>
    <xf numFmtId="0" fontId="0" fillId="0" borderId="20" xfId="0" applyBorder="1"/>
    <xf numFmtId="0" fontId="0" fillId="0" borderId="20" xfId="0" applyBorder="1" applyAlignment="1">
      <alignment wrapText="1"/>
    </xf>
    <xf numFmtId="0" fontId="2" fillId="2" borderId="34" xfId="2" applyBorder="1" applyProtection="1"/>
    <xf numFmtId="0" fontId="3" fillId="0" borderId="5" xfId="0" applyFont="1" applyBorder="1"/>
    <xf numFmtId="0" fontId="3" fillId="0" borderId="6" xfId="0" applyFont="1" applyBorder="1"/>
    <xf numFmtId="0" fontId="0" fillId="0" borderId="6" xfId="0" applyBorder="1"/>
    <xf numFmtId="0" fontId="0" fillId="0" borderId="7" xfId="0" applyBorder="1"/>
    <xf numFmtId="0" fontId="1" fillId="0" borderId="1" xfId="1" applyProtection="1"/>
    <xf numFmtId="0" fontId="1" fillId="0" borderId="1" xfId="1" applyAlignment="1" applyProtection="1">
      <alignment horizontal="left"/>
    </xf>
    <xf numFmtId="0" fontId="0" fillId="0" borderId="0" xfId="0" applyAlignment="1">
      <alignment horizontal="left" vertical="center" wrapText="1"/>
    </xf>
    <xf numFmtId="4" fontId="2" fillId="2" borderId="2" xfId="2" applyNumberFormat="1" applyProtection="1"/>
    <xf numFmtId="4" fontId="2" fillId="2" borderId="25" xfId="2" applyNumberFormat="1" applyBorder="1" applyAlignment="1" applyProtection="1">
      <alignment horizontal="center"/>
    </xf>
    <xf numFmtId="4" fontId="0" fillId="0" borderId="4" xfId="0" applyNumberFormat="1" applyBorder="1" applyAlignment="1">
      <alignment horizontal="center"/>
    </xf>
    <xf numFmtId="0" fontId="14" fillId="0" borderId="0" xfId="0" applyFont="1"/>
    <xf numFmtId="0" fontId="14" fillId="0" borderId="0" xfId="0" applyFont="1" applyAlignment="1">
      <alignment horizontal="center"/>
    </xf>
    <xf numFmtId="0" fontId="0" fillId="3" borderId="3" xfId="0" applyFill="1"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1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lignment horizontal="center" vertical="center"/>
    </xf>
    <xf numFmtId="0" fontId="16" fillId="7" borderId="0" xfId="0" applyFont="1" applyFill="1" applyAlignment="1">
      <alignment horizontal="center" vertical="center"/>
    </xf>
    <xf numFmtId="0" fontId="11" fillId="0" borderId="0" xfId="0" applyFont="1" applyAlignment="1">
      <alignment horizontal="left" vertical="top" wrapText="1"/>
    </xf>
    <xf numFmtId="0" fontId="6" fillId="0" borderId="0" xfId="3" applyFill="1" applyBorder="1" applyAlignment="1" applyProtection="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4" fillId="4" borderId="0" xfId="0" applyFont="1" applyFill="1" applyAlignment="1">
      <alignment horizontal="center" wrapText="1"/>
    </xf>
    <xf numFmtId="0" fontId="0" fillId="0" borderId="3" xfId="0" applyBorder="1"/>
    <xf numFmtId="0" fontId="4" fillId="0" borderId="0" xfId="0" applyFont="1" applyAlignment="1">
      <alignment horizontal="center" wrapText="1"/>
    </xf>
    <xf numFmtId="0" fontId="0" fillId="4" borderId="40" xfId="0" applyFill="1" applyBorder="1"/>
    <xf numFmtId="0" fontId="0" fillId="4" borderId="41" xfId="0" applyFill="1" applyBorder="1" applyAlignment="1">
      <alignment horizontal="right"/>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4" xfId="0" applyFont="1" applyFill="1" applyBorder="1" applyAlignment="1">
      <alignment horizontal="center" wrapText="1"/>
    </xf>
    <xf numFmtId="0" fontId="3" fillId="4" borderId="3" xfId="0" applyFont="1" applyFill="1" applyBorder="1" applyAlignment="1">
      <alignment horizontal="center" vertical="center" wrapText="1"/>
    </xf>
    <xf numFmtId="0" fontId="6" fillId="4" borderId="3" xfId="3" applyFill="1" applyBorder="1" applyAlignment="1" applyProtection="1">
      <alignment horizontal="center" vertical="center" wrapText="1"/>
    </xf>
    <xf numFmtId="0" fontId="15" fillId="4" borderId="3" xfId="0" applyFont="1" applyFill="1" applyBorder="1" applyAlignment="1">
      <alignment horizontal="center" vertical="center" wrapText="1"/>
    </xf>
    <xf numFmtId="0" fontId="0" fillId="0" borderId="3" xfId="0" applyBorder="1" applyAlignment="1">
      <alignment horizontal="center" vertical="center"/>
    </xf>
    <xf numFmtId="0" fontId="0" fillId="4" borderId="3" xfId="0" applyFill="1" applyBorder="1" applyAlignment="1">
      <alignment horizontal="center" vertical="center"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46" xfId="0" applyBorder="1" applyProtection="1">
      <protection locked="0"/>
    </xf>
    <xf numFmtId="0" fontId="0" fillId="0" borderId="47" xfId="0" applyBorder="1" applyProtection="1">
      <protection locked="0"/>
    </xf>
    <xf numFmtId="0" fontId="20" fillId="0" borderId="0" xfId="0" applyFont="1"/>
    <xf numFmtId="0" fontId="20" fillId="0" borderId="0" xfId="0" applyFont="1" applyAlignment="1">
      <alignment horizontal="left"/>
    </xf>
    <xf numFmtId="0" fontId="17" fillId="0" borderId="0" xfId="0" applyFont="1" applyAlignment="1">
      <alignment horizontal="left"/>
    </xf>
    <xf numFmtId="0" fontId="20" fillId="0" borderId="0" xfId="0" applyFont="1" applyAlignment="1">
      <alignment horizontal="left" vertical="center" wrapText="1"/>
    </xf>
    <xf numFmtId="0" fontId="3" fillId="4" borderId="3" xfId="0" applyFont="1" applyFill="1" applyBorder="1" applyAlignment="1">
      <alignment horizontal="center" wrapText="1"/>
    </xf>
    <xf numFmtId="0" fontId="3" fillId="4" borderId="3" xfId="0" applyFont="1" applyFill="1" applyBorder="1" applyAlignment="1">
      <alignment wrapText="1"/>
    </xf>
    <xf numFmtId="0" fontId="4" fillId="0" borderId="9" xfId="0" applyFont="1" applyBorder="1" applyAlignment="1">
      <alignment horizontal="center" wrapText="1"/>
    </xf>
    <xf numFmtId="14" fontId="14" fillId="7" borderId="3" xfId="0" applyNumberFormat="1" applyFont="1" applyFill="1" applyBorder="1" applyAlignment="1">
      <alignment horizontal="center" vertical="center"/>
    </xf>
    <xf numFmtId="0" fontId="0" fillId="7" borderId="3" xfId="0" applyFill="1" applyBorder="1" applyAlignment="1">
      <alignment horizontal="center" vertical="center"/>
    </xf>
    <xf numFmtId="1" fontId="0" fillId="7" borderId="3" xfId="0" applyNumberFormat="1" applyFill="1" applyBorder="1" applyAlignment="1">
      <alignment horizontal="center" vertical="center"/>
    </xf>
    <xf numFmtId="2" fontId="0" fillId="7" borderId="3" xfId="0" applyNumberFormat="1" applyFill="1" applyBorder="1" applyAlignment="1">
      <alignment horizontal="center" vertical="center"/>
    </xf>
    <xf numFmtId="4" fontId="0" fillId="7" borderId="3" xfId="0" applyNumberFormat="1" applyFill="1" applyBorder="1" applyAlignment="1">
      <alignment horizontal="center" vertical="center"/>
    </xf>
    <xf numFmtId="4" fontId="14" fillId="7" borderId="3" xfId="0" applyNumberFormat="1" applyFont="1" applyFill="1" applyBorder="1" applyAlignment="1">
      <alignment horizontal="center" vertical="center"/>
    </xf>
    <xf numFmtId="0" fontId="3" fillId="0" borderId="3" xfId="0" applyFont="1" applyBorder="1" applyAlignment="1">
      <alignment horizontal="left" vertical="center"/>
    </xf>
    <xf numFmtId="0" fontId="0" fillId="0" borderId="0" xfId="0" applyAlignment="1">
      <alignment vertical="center"/>
    </xf>
    <xf numFmtId="0" fontId="3" fillId="0" borderId="0" xfId="0" applyFont="1" applyAlignment="1">
      <alignment horizontal="left"/>
    </xf>
    <xf numFmtId="0" fontId="3" fillId="0" borderId="11" xfId="0" applyFont="1" applyBorder="1"/>
    <xf numFmtId="0" fontId="23" fillId="0" borderId="0" xfId="3" applyFont="1" applyAlignment="1"/>
    <xf numFmtId="14" fontId="0" fillId="0" borderId="3" xfId="0" applyNumberFormat="1" applyBorder="1" applyAlignment="1" applyProtection="1">
      <alignment horizontal="left" vertical="top"/>
      <protection locked="0"/>
    </xf>
    <xf numFmtId="2" fontId="0" fillId="0" borderId="3" xfId="0" applyNumberFormat="1" applyBorder="1" applyAlignment="1" applyProtection="1">
      <alignment horizontal="center" vertical="center"/>
      <protection locked="0"/>
    </xf>
    <xf numFmtId="4" fontId="0" fillId="0" borderId="30" xfId="0" applyNumberFormat="1" applyBorder="1" applyAlignment="1" applyProtection="1">
      <alignment horizontal="center" vertical="center"/>
      <protection locked="0"/>
    </xf>
    <xf numFmtId="4" fontId="14" fillId="0" borderId="3" xfId="0" applyNumberFormat="1" applyFont="1" applyBorder="1" applyAlignment="1" applyProtection="1">
      <alignment horizontal="center" vertical="center"/>
      <protection locked="0"/>
    </xf>
    <xf numFmtId="0" fontId="0" fillId="4" borderId="4" xfId="0" applyFill="1" applyBorder="1" applyAlignment="1" applyProtection="1">
      <alignment horizontal="center"/>
      <protection locked="0"/>
    </xf>
    <xf numFmtId="4" fontId="2" fillId="2" borderId="24" xfId="2" applyNumberFormat="1" applyBorder="1" applyAlignment="1" applyProtection="1">
      <alignment horizontal="center" vertical="center"/>
    </xf>
    <xf numFmtId="0" fontId="3" fillId="0" borderId="0" xfId="0" applyFont="1" applyAlignment="1">
      <alignment horizontal="left" wrapText="1"/>
    </xf>
    <xf numFmtId="0" fontId="6" fillId="0" borderId="0" xfId="3"/>
    <xf numFmtId="0" fontId="24" fillId="4" borderId="26" xfId="0" applyFont="1" applyFill="1" applyBorder="1" applyAlignment="1" applyProtection="1">
      <alignment horizontal="center" wrapText="1"/>
      <protection locked="0"/>
    </xf>
    <xf numFmtId="0" fontId="24" fillId="4" borderId="27" xfId="0" applyFont="1" applyFill="1" applyBorder="1" applyAlignment="1" applyProtection="1">
      <alignment horizontal="center" wrapText="1"/>
      <protection locked="0"/>
    </xf>
    <xf numFmtId="0" fontId="24" fillId="4" borderId="28" xfId="0" applyFont="1" applyFill="1" applyBorder="1" applyAlignment="1" applyProtection="1">
      <alignment horizontal="center" wrapText="1"/>
      <protection locked="0"/>
    </xf>
    <xf numFmtId="0" fontId="24" fillId="4" borderId="5" xfId="0" applyFont="1" applyFill="1" applyBorder="1" applyAlignment="1" applyProtection="1">
      <alignment horizontal="center" wrapText="1"/>
      <protection locked="0"/>
    </xf>
    <xf numFmtId="0" fontId="24" fillId="4" borderId="17" xfId="0" applyFont="1" applyFill="1" applyBorder="1" applyAlignment="1" applyProtection="1">
      <alignment horizontal="center" wrapText="1"/>
      <protection locked="0"/>
    </xf>
    <xf numFmtId="0" fontId="24" fillId="4" borderId="18" xfId="0" applyFont="1" applyFill="1" applyBorder="1" applyAlignment="1" applyProtection="1">
      <alignment horizontal="center" wrapText="1"/>
      <protection locked="0"/>
    </xf>
    <xf numFmtId="0" fontId="24" fillId="4" borderId="19" xfId="0" applyFont="1" applyFill="1" applyBorder="1" applyAlignment="1" applyProtection="1">
      <alignment horizontal="center" wrapText="1"/>
      <protection locked="0"/>
    </xf>
    <xf numFmtId="2" fontId="0" fillId="0" borderId="4" xfId="0" applyNumberFormat="1" applyBorder="1" applyAlignment="1" applyProtection="1">
      <alignment horizontal="center"/>
      <protection locked="0"/>
    </xf>
    <xf numFmtId="2" fontId="2" fillId="2" borderId="2" xfId="2" applyNumberFormat="1" applyAlignment="1" applyProtection="1">
      <alignment horizontal="center"/>
    </xf>
    <xf numFmtId="4" fontId="0" fillId="8" borderId="30" xfId="0" applyNumberFormat="1" applyFill="1" applyBorder="1" applyAlignment="1">
      <alignment horizontal="center" vertical="center"/>
    </xf>
    <xf numFmtId="0" fontId="6" fillId="0" borderId="50" xfId="3" applyFill="1" applyBorder="1"/>
    <xf numFmtId="0" fontId="3" fillId="0" borderId="50" xfId="0" applyFont="1" applyBorder="1" applyAlignment="1">
      <alignment horizontal="left"/>
    </xf>
    <xf numFmtId="0" fontId="0" fillId="0" borderId="8" xfId="0" applyBorder="1" applyProtection="1"/>
    <xf numFmtId="0" fontId="0" fillId="4" borderId="3" xfId="0" applyFill="1" applyBorder="1" applyAlignment="1" applyProtection="1">
      <alignment horizontal="center" vertical="center" wrapText="1"/>
    </xf>
    <xf numFmtId="0" fontId="0" fillId="0" borderId="8" xfId="0" applyBorder="1" applyAlignment="1" applyProtection="1">
      <alignment horizontal="right" vertical="center" wrapText="1"/>
    </xf>
    <xf numFmtId="0" fontId="0" fillId="0" borderId="3" xfId="0" applyBorder="1" applyAlignment="1" applyProtection="1">
      <alignment horizontal="right" vertical="center" wrapText="1"/>
    </xf>
    <xf numFmtId="0" fontId="0" fillId="0" borderId="8" xfId="0" applyBorder="1" applyAlignment="1" applyProtection="1">
      <alignment horizontal="right" wrapText="1"/>
    </xf>
    <xf numFmtId="0" fontId="0" fillId="0" borderId="3" xfId="0" applyBorder="1" applyAlignment="1" applyProtection="1">
      <alignment horizontal="right" wrapText="1"/>
    </xf>
    <xf numFmtId="0" fontId="3" fillId="0" borderId="3" xfId="0" applyFont="1" applyBorder="1" applyAlignment="1" applyProtection="1">
      <alignment horizontal="center" vertical="center"/>
    </xf>
    <xf numFmtId="0" fontId="0" fillId="0" borderId="0" xfId="0" applyProtection="1"/>
    <xf numFmtId="0" fontId="0" fillId="4" borderId="20" xfId="0" applyFill="1" applyBorder="1" applyProtection="1"/>
    <xf numFmtId="0" fontId="0" fillId="0" borderId="10" xfId="0" applyBorder="1" applyProtection="1"/>
    <xf numFmtId="0" fontId="0" fillId="0" borderId="11" xfId="0" applyBorder="1" applyProtection="1"/>
    <xf numFmtId="0" fontId="0" fillId="0" borderId="9" xfId="0" applyBorder="1" applyProtection="1"/>
    <xf numFmtId="0" fontId="3" fillId="0" borderId="9" xfId="0" applyFont="1" applyBorder="1" applyProtection="1"/>
    <xf numFmtId="164" fontId="2" fillId="2" borderId="24" xfId="2" applyNumberFormat="1" applyBorder="1" applyAlignment="1" applyProtection="1">
      <alignment horizontal="center" vertical="center"/>
    </xf>
    <xf numFmtId="49" fontId="0" fillId="3" borderId="3" xfId="0" applyNumberFormat="1" applyFill="1" applyBorder="1" applyAlignment="1" applyProtection="1">
      <alignment horizontal="center"/>
      <protection locked="0"/>
    </xf>
    <xf numFmtId="0" fontId="0" fillId="0" borderId="0" xfId="0" applyBorder="1" applyAlignment="1" applyProtection="1">
      <alignment wrapText="1"/>
      <protection locked="0"/>
    </xf>
    <xf numFmtId="49" fontId="0" fillId="3" borderId="3" xfId="0" applyNumberFormat="1" applyFill="1" applyBorder="1" applyProtection="1">
      <protection locked="0"/>
    </xf>
    <xf numFmtId="49" fontId="0" fillId="3" borderId="15" xfId="0" applyNumberFormat="1" applyFill="1" applyBorder="1" applyProtection="1">
      <protection locked="0"/>
    </xf>
    <xf numFmtId="49" fontId="0" fillId="3" borderId="15" xfId="0" applyNumberFormat="1" applyFill="1" applyBorder="1" applyAlignment="1" applyProtection="1">
      <alignment horizontal="center"/>
      <protection locked="0"/>
    </xf>
    <xf numFmtId="49" fontId="0" fillId="3" borderId="20" xfId="0" applyNumberFormat="1" applyFill="1" applyBorder="1" applyProtection="1">
      <protection locked="0"/>
    </xf>
    <xf numFmtId="49" fontId="0" fillId="3" borderId="22" xfId="0" applyNumberFormat="1" applyFill="1" applyBorder="1" applyProtection="1">
      <protection locked="0"/>
    </xf>
    <xf numFmtId="0" fontId="0" fillId="0" borderId="20" xfId="0" applyBorder="1" applyAlignment="1" applyProtection="1">
      <alignment wrapText="1"/>
      <protection locked="0"/>
    </xf>
    <xf numFmtId="0" fontId="7" fillId="6" borderId="3" xfId="0" applyFont="1" applyFill="1" applyBorder="1" applyAlignment="1">
      <alignment horizontal="center"/>
    </xf>
    <xf numFmtId="0" fontId="3" fillId="5" borderId="3" xfId="0" applyFont="1" applyFill="1"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3" fillId="5" borderId="3" xfId="0" applyFont="1" applyFill="1" applyBorder="1" applyAlignment="1">
      <alignment horizontal="left"/>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wrapText="1"/>
    </xf>
    <xf numFmtId="0" fontId="3" fillId="0" borderId="0" xfId="0" applyFont="1" applyAlignment="1">
      <alignment horizontal="left" wrapText="1"/>
    </xf>
    <xf numFmtId="0" fontId="6" fillId="3" borderId="3" xfId="3" applyFill="1" applyBorder="1" applyAlignment="1" applyProtection="1">
      <alignment horizontal="center"/>
    </xf>
    <xf numFmtId="0" fontId="3" fillId="4" borderId="4"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0" xfId="0" applyFont="1" applyFill="1" applyBorder="1" applyAlignment="1">
      <alignment horizontal="center" vertical="center" wrapText="1"/>
    </xf>
    <xf numFmtId="14" fontId="14" fillId="7" borderId="4" xfId="0" applyNumberFormat="1" applyFont="1" applyFill="1" applyBorder="1" applyAlignment="1" applyProtection="1">
      <alignment horizontal="center" vertical="center"/>
      <protection locked="0"/>
    </xf>
    <xf numFmtId="14" fontId="14" fillId="7" borderId="32" xfId="0" applyNumberFormat="1" applyFont="1" applyFill="1" applyBorder="1" applyAlignment="1" applyProtection="1">
      <alignment horizontal="center" vertical="center"/>
      <protection locked="0"/>
    </xf>
    <xf numFmtId="14" fontId="14" fillId="7" borderId="30" xfId="0" applyNumberFormat="1" applyFont="1" applyFill="1" applyBorder="1" applyAlignment="1" applyProtection="1">
      <alignment horizontal="center" vertical="center"/>
      <protection locked="0"/>
    </xf>
    <xf numFmtId="0" fontId="0" fillId="0" borderId="3" xfId="0" applyBorder="1" applyAlignment="1">
      <alignment horizontal="left" vertical="center"/>
    </xf>
    <xf numFmtId="0" fontId="0" fillId="3" borderId="3" xfId="0" applyFill="1" applyBorder="1" applyAlignment="1">
      <alignment horizontal="center"/>
    </xf>
    <xf numFmtId="14" fontId="0" fillId="0" borderId="4"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2" fillId="2" borderId="37" xfId="2" applyBorder="1" applyAlignment="1" applyProtection="1">
      <alignment horizontal="center"/>
    </xf>
    <xf numFmtId="0" fontId="2" fillId="2" borderId="38" xfId="2" applyBorder="1" applyAlignment="1" applyProtection="1">
      <alignment horizontal="center"/>
    </xf>
    <xf numFmtId="0" fontId="2" fillId="2" borderId="39" xfId="2" applyBorder="1" applyAlignment="1" applyProtection="1">
      <alignment horizontal="center"/>
    </xf>
    <xf numFmtId="0" fontId="0" fillId="4" borderId="4" xfId="0" applyFill="1" applyBorder="1" applyAlignment="1">
      <alignment horizontal="center"/>
    </xf>
    <xf numFmtId="0" fontId="0" fillId="4" borderId="32" xfId="0" applyFill="1" applyBorder="1" applyAlignment="1">
      <alignment horizontal="center"/>
    </xf>
    <xf numFmtId="0" fontId="0" fillId="4" borderId="30" xfId="0" applyFill="1" applyBorder="1" applyAlignment="1">
      <alignment horizontal="center"/>
    </xf>
    <xf numFmtId="0" fontId="3" fillId="4" borderId="20" xfId="0" applyFont="1" applyFill="1" applyBorder="1" applyAlignment="1">
      <alignment horizontal="center"/>
    </xf>
    <xf numFmtId="0" fontId="3" fillId="4" borderId="4" xfId="0" applyFont="1" applyFill="1" applyBorder="1" applyAlignment="1">
      <alignment horizontal="center"/>
    </xf>
    <xf numFmtId="0" fontId="3" fillId="4" borderId="32" xfId="0" applyFont="1" applyFill="1" applyBorder="1" applyAlignment="1">
      <alignment horizontal="center"/>
    </xf>
    <xf numFmtId="0" fontId="3" fillId="4" borderId="30" xfId="0" applyFont="1" applyFill="1" applyBorder="1" applyAlignment="1">
      <alignment horizontal="center"/>
    </xf>
    <xf numFmtId="0" fontId="13" fillId="4" borderId="4" xfId="0" applyFont="1" applyFill="1" applyBorder="1" applyAlignment="1">
      <alignment horizontal="center"/>
    </xf>
    <xf numFmtId="0" fontId="13" fillId="4" borderId="32" xfId="0" applyFont="1" applyFill="1" applyBorder="1" applyAlignment="1">
      <alignment horizontal="center"/>
    </xf>
    <xf numFmtId="0" fontId="13" fillId="4" borderId="30" xfId="0" applyFont="1" applyFill="1" applyBorder="1" applyAlignment="1">
      <alignment horizontal="center"/>
    </xf>
    <xf numFmtId="0" fontId="0" fillId="0" borderId="4"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3" fillId="4" borderId="3" xfId="0" applyFont="1" applyFill="1" applyBorder="1" applyAlignment="1">
      <alignment horizont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0" xfId="0" applyAlignment="1"/>
    <xf numFmtId="0" fontId="0" fillId="3" borderId="16" xfId="0" applyFill="1" applyBorder="1" applyAlignment="1">
      <alignment horizontal="center"/>
    </xf>
    <xf numFmtId="0" fontId="0" fillId="3" borderId="31" xfId="0" applyFill="1" applyBorder="1" applyAlignment="1">
      <alignment horizontal="center"/>
    </xf>
    <xf numFmtId="0" fontId="0" fillId="0" borderId="0" xfId="0" applyAlignment="1">
      <alignment horizontal="left"/>
    </xf>
    <xf numFmtId="0" fontId="1" fillId="0" borderId="1" xfId="1" applyAlignment="1" applyProtection="1">
      <alignment horizontal="left"/>
    </xf>
    <xf numFmtId="0" fontId="11" fillId="0" borderId="0" xfId="0" applyFont="1" applyAlignment="1">
      <alignment horizontal="left" vertical="top" wrapText="1"/>
    </xf>
    <xf numFmtId="0" fontId="0" fillId="3" borderId="29" xfId="0" applyFill="1" applyBorder="1" applyAlignment="1">
      <alignment horizontal="center"/>
    </xf>
    <xf numFmtId="0" fontId="6" fillId="3" borderId="3" xfId="3" applyFill="1" applyBorder="1" applyAlignment="1">
      <alignment horizontal="center"/>
    </xf>
    <xf numFmtId="0" fontId="0" fillId="3" borderId="4" xfId="0" applyFill="1" applyBorder="1" applyAlignment="1">
      <alignment horizontal="center"/>
    </xf>
    <xf numFmtId="0" fontId="0" fillId="3" borderId="30" xfId="0" applyFill="1" applyBorder="1" applyAlignment="1">
      <alignment horizontal="center"/>
    </xf>
    <xf numFmtId="0" fontId="0" fillId="3" borderId="4"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14"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3" xfId="0" applyFont="1" applyBorder="1" applyAlignment="1">
      <alignment horizontal="left" vertical="top" wrapText="1"/>
    </xf>
    <xf numFmtId="0" fontId="0" fillId="3" borderId="3" xfId="0" applyFill="1" applyBorder="1" applyAlignment="1" applyProtection="1">
      <alignment horizontal="center"/>
      <protection locked="0"/>
    </xf>
    <xf numFmtId="0" fontId="3" fillId="4" borderId="17" xfId="0" applyFont="1" applyFill="1" applyBorder="1" applyAlignment="1" applyProtection="1">
      <alignment horizontal="center"/>
    </xf>
    <xf numFmtId="0" fontId="3" fillId="4" borderId="33" xfId="0" applyFont="1" applyFill="1" applyBorder="1" applyAlignment="1" applyProtection="1">
      <alignment horizontal="center"/>
    </xf>
    <xf numFmtId="0" fontId="6" fillId="3" borderId="5" xfId="3" applyFill="1" applyBorder="1" applyAlignment="1" applyProtection="1">
      <alignment horizontal="center"/>
      <protection locked="0"/>
    </xf>
    <xf numFmtId="0" fontId="6" fillId="3" borderId="6" xfId="3" applyFill="1" applyBorder="1" applyAlignment="1" applyProtection="1">
      <alignment horizontal="center"/>
      <protection locked="0"/>
    </xf>
    <xf numFmtId="0" fontId="6" fillId="3" borderId="26" xfId="3" applyFill="1" applyBorder="1" applyAlignment="1" applyProtection="1">
      <alignment horizontal="center"/>
      <protection locked="0"/>
    </xf>
    <xf numFmtId="0" fontId="6" fillId="3" borderId="27" xfId="3" applyFill="1" applyBorder="1" applyAlignment="1" applyProtection="1">
      <alignment horizontal="center"/>
      <protection locked="0"/>
    </xf>
    <xf numFmtId="0" fontId="6" fillId="3" borderId="28" xfId="3" applyFill="1" applyBorder="1" applyAlignment="1" applyProtection="1">
      <alignment horizontal="center"/>
      <protection locked="0"/>
    </xf>
    <xf numFmtId="0" fontId="19" fillId="7" borderId="35" xfId="0" applyFont="1" applyFill="1" applyBorder="1" applyAlignment="1">
      <alignment horizontal="left"/>
    </xf>
    <xf numFmtId="0" fontId="19" fillId="7" borderId="36" xfId="0" applyFont="1" applyFill="1" applyBorder="1" applyAlignment="1">
      <alignment horizontal="left"/>
    </xf>
    <xf numFmtId="0" fontId="19" fillId="7" borderId="45" xfId="0" applyFont="1" applyFill="1" applyBorder="1" applyAlignment="1">
      <alignment horizontal="left"/>
    </xf>
    <xf numFmtId="14" fontId="0" fillId="0" borderId="4" xfId="0" applyNumberFormat="1" applyBorder="1" applyAlignment="1" applyProtection="1">
      <alignment horizontal="left" vertical="top"/>
      <protection locked="0"/>
    </xf>
    <xf numFmtId="14" fontId="0" fillId="0" borderId="32" xfId="0" applyNumberFormat="1" applyBorder="1" applyAlignment="1" applyProtection="1">
      <alignment horizontal="left" vertical="top"/>
      <protection locked="0"/>
    </xf>
    <xf numFmtId="14" fontId="0" fillId="0" borderId="30" xfId="0" applyNumberFormat="1" applyBorder="1" applyAlignment="1" applyProtection="1">
      <alignment horizontal="left" vertical="top"/>
      <protection locked="0"/>
    </xf>
    <xf numFmtId="0" fontId="6" fillId="0" borderId="0" xfId="3" applyFill="1" applyBorder="1" applyAlignment="1" applyProtection="1">
      <alignment horizontal="center"/>
    </xf>
    <xf numFmtId="0" fontId="3" fillId="4" borderId="4" xfId="0" applyFont="1" applyFill="1" applyBorder="1" applyAlignment="1">
      <alignment horizontal="center" wrapText="1"/>
    </xf>
    <xf numFmtId="0" fontId="3" fillId="4" borderId="32" xfId="0" applyFont="1" applyFill="1" applyBorder="1" applyAlignment="1">
      <alignment horizontal="center" wrapText="1"/>
    </xf>
    <xf numFmtId="0" fontId="3" fillId="4" borderId="30" xfId="0" applyFont="1" applyFill="1" applyBorder="1" applyAlignment="1">
      <alignment horizontal="center" wrapText="1"/>
    </xf>
    <xf numFmtId="14" fontId="14" fillId="7" borderId="4" xfId="0" applyNumberFormat="1" applyFont="1" applyFill="1" applyBorder="1" applyAlignment="1">
      <alignment horizontal="left" vertical="top" wrapText="1"/>
    </xf>
    <xf numFmtId="14" fontId="14" fillId="7" borderId="32" xfId="0" applyNumberFormat="1" applyFont="1" applyFill="1" applyBorder="1" applyAlignment="1">
      <alignment horizontal="left" vertical="top" wrapText="1"/>
    </xf>
    <xf numFmtId="14" fontId="14" fillId="7" borderId="30" xfId="0" applyNumberFormat="1" applyFont="1" applyFill="1" applyBorder="1" applyAlignment="1">
      <alignment horizontal="left" vertical="top" wrapText="1"/>
    </xf>
    <xf numFmtId="49" fontId="0" fillId="3" borderId="3" xfId="0" applyNumberFormat="1"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2" fillId="2" borderId="25" xfId="2" applyBorder="1" applyAlignment="1" applyProtection="1">
      <alignment horizontal="left" vertical="center"/>
    </xf>
    <xf numFmtId="0" fontId="2" fillId="2" borderId="48" xfId="2" applyBorder="1" applyAlignment="1" applyProtection="1">
      <alignment horizontal="left" vertical="center"/>
    </xf>
    <xf numFmtId="0" fontId="2" fillId="2" borderId="49" xfId="2" applyBorder="1" applyAlignment="1" applyProtection="1">
      <alignment horizontal="left"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0" xfId="0" applyFont="1" applyFill="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45" xfId="0" applyFont="1" applyBorder="1" applyAlignment="1">
      <alignment horizontal="left" vertical="top" wrapText="1"/>
    </xf>
    <xf numFmtId="0" fontId="20" fillId="0" borderId="0" xfId="0" applyFont="1" applyAlignment="1">
      <alignment horizontal="left"/>
    </xf>
    <xf numFmtId="0" fontId="20" fillId="0" borderId="0" xfId="0" applyFont="1" applyAlignment="1"/>
  </cellXfs>
  <cellStyles count="4">
    <cellStyle name="Check Cell" xfId="2" builtinId="23"/>
    <cellStyle name="Hyperlink" xfId="3" builtinId="8"/>
    <cellStyle name="Linked Cell" xfId="1" builtinId="24"/>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dition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96611</xdr:colOff>
      <xdr:row>4</xdr:row>
      <xdr:rowOff>180975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76325" cy="942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247650</xdr:colOff>
          <xdr:row>22</xdr:row>
          <xdr:rowOff>38100</xdr:rowOff>
        </xdr:from>
        <xdr:to>
          <xdr:col>15</xdr:col>
          <xdr:colOff>66675</xdr:colOff>
          <xdr:row>22</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23</xdr:row>
          <xdr:rowOff>38100</xdr:rowOff>
        </xdr:from>
        <xdr:to>
          <xdr:col>15</xdr:col>
          <xdr:colOff>66675</xdr:colOff>
          <xdr:row>23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24</xdr:row>
          <xdr:rowOff>38100</xdr:rowOff>
        </xdr:from>
        <xdr:to>
          <xdr:col>15</xdr:col>
          <xdr:colOff>66675</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15</xdr:col>
          <xdr:colOff>66675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15</xdr:col>
          <xdr:colOff>66675</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15</xdr:col>
          <xdr:colOff>66675</xdr:colOff>
          <xdr:row>28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15</xdr:col>
          <xdr:colOff>66675</xdr:colOff>
          <xdr:row>28</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15</xdr:col>
          <xdr:colOff>66675</xdr:colOff>
          <xdr:row>29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15</xdr:col>
          <xdr:colOff>66675</xdr:colOff>
          <xdr:row>30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66675</xdr:colOff>
          <xdr:row>31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15</xdr:col>
          <xdr:colOff>66675</xdr:colOff>
          <xdr:row>33</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15</xdr:col>
          <xdr:colOff>66675</xdr:colOff>
          <xdr:row>33</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15</xdr:col>
          <xdr:colOff>66675</xdr:colOff>
          <xdr:row>35</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15</xdr:col>
          <xdr:colOff>66675</xdr:colOff>
          <xdr:row>36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15</xdr:col>
          <xdr:colOff>66675</xdr:colOff>
          <xdr:row>36</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15</xdr:col>
          <xdr:colOff>66675</xdr:colOff>
          <xdr:row>37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14</xdr:col>
          <xdr:colOff>590550</xdr:colOff>
          <xdr:row>39</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66675</xdr:colOff>
          <xdr:row>31</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1587</xdr:colOff>
      <xdr:row>0</xdr:row>
      <xdr:rowOff>0</xdr:rowOff>
    </xdr:from>
    <xdr:to>
      <xdr:col>1</xdr:col>
      <xdr:colOff>665842</xdr:colOff>
      <xdr:row>4</xdr:row>
      <xdr:rowOff>177800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 y="0"/>
          <a:ext cx="1084943" cy="942975"/>
        </a:xfrm>
        <a:prstGeom prst="rect">
          <a:avLst/>
        </a:prstGeom>
      </xdr:spPr>
    </xdr:pic>
    <xdr:clientData/>
  </xdr:twoCellAnchor>
  <xdr:twoCellAnchor>
    <xdr:from>
      <xdr:col>2</xdr:col>
      <xdr:colOff>1661583</xdr:colOff>
      <xdr:row>0</xdr:row>
      <xdr:rowOff>116417</xdr:rowOff>
    </xdr:from>
    <xdr:to>
      <xdr:col>4</xdr:col>
      <xdr:colOff>328083</xdr:colOff>
      <xdr:row>3</xdr:row>
      <xdr:rowOff>137583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2635250" y="116417"/>
          <a:ext cx="3841750" cy="592666"/>
        </a:xfrm>
        <a:prstGeom prst="rect">
          <a:avLst/>
        </a:prstGeom>
        <a:solidFill>
          <a:schemeClr val="accent5"/>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GB" sz="1400" b="1"/>
            <a:t>Click</a:t>
          </a:r>
          <a:r>
            <a:rPr lang="en-GB" sz="1400" b="1" baseline="0"/>
            <a:t> here to read conditions for claiming expenses before completing this form</a:t>
          </a:r>
          <a:endParaRPr lang="en-GB" sz="1400" b="1">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14</xdr:col>
          <xdr:colOff>885825</xdr:colOff>
          <xdr:row>25</xdr:row>
          <xdr:rowOff>266700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885825</xdr:colOff>
          <xdr:row>26</xdr:row>
          <xdr:rowOff>266700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14</xdr:col>
          <xdr:colOff>885825</xdr:colOff>
          <xdr:row>27</xdr:row>
          <xdr:rowOff>266700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14</xdr:col>
          <xdr:colOff>885825</xdr:colOff>
          <xdr:row>28</xdr:row>
          <xdr:rowOff>266700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14</xdr:col>
          <xdr:colOff>885825</xdr:colOff>
          <xdr:row>29</xdr:row>
          <xdr:rowOff>266700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14</xdr:col>
          <xdr:colOff>885825</xdr:colOff>
          <xdr:row>30</xdr:row>
          <xdr:rowOff>266700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14</xdr:col>
          <xdr:colOff>885825</xdr:colOff>
          <xdr:row>31</xdr:row>
          <xdr:rowOff>266700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14</xdr:col>
          <xdr:colOff>885825</xdr:colOff>
          <xdr:row>32</xdr:row>
          <xdr:rowOff>266700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14</xdr:col>
          <xdr:colOff>885825</xdr:colOff>
          <xdr:row>33</xdr:row>
          <xdr:rowOff>266700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885825</xdr:colOff>
          <xdr:row>34</xdr:row>
          <xdr:rowOff>266700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14</xdr:col>
          <xdr:colOff>885825</xdr:colOff>
          <xdr:row>35</xdr:row>
          <xdr:rowOff>266700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14</xdr:col>
          <xdr:colOff>885825</xdr:colOff>
          <xdr:row>36</xdr:row>
          <xdr:rowOff>266700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14</xdr:col>
          <xdr:colOff>885825</xdr:colOff>
          <xdr:row>37</xdr:row>
          <xdr:rowOff>266700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38</xdr:row>
          <xdr:rowOff>38100</xdr:rowOff>
        </xdr:from>
        <xdr:to>
          <xdr:col>14</xdr:col>
          <xdr:colOff>885825</xdr:colOff>
          <xdr:row>38</xdr:row>
          <xdr:rowOff>266700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39</xdr:row>
          <xdr:rowOff>38100</xdr:rowOff>
        </xdr:from>
        <xdr:to>
          <xdr:col>14</xdr:col>
          <xdr:colOff>885825</xdr:colOff>
          <xdr:row>39</xdr:row>
          <xdr:rowOff>266700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885825</xdr:colOff>
          <xdr:row>34</xdr:row>
          <xdr:rowOff>266700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40</xdr:row>
          <xdr:rowOff>38100</xdr:rowOff>
        </xdr:from>
        <xdr:to>
          <xdr:col>14</xdr:col>
          <xdr:colOff>885825</xdr:colOff>
          <xdr:row>40</xdr:row>
          <xdr:rowOff>266700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885825</xdr:colOff>
          <xdr:row>26</xdr:row>
          <xdr:rowOff>266700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ed.ac.uk/operations/travel/sustainable-travel-policy" TargetMode="External"/><Relationship Id="rId2" Type="http://schemas.openxmlformats.org/officeDocument/2006/relationships/hyperlink" Target="https://uoe-finance.ed.ac.uk/for-staff/financial-regulations-policies-and-procedures/expenses-policy" TargetMode="External"/><Relationship Id="rId1" Type="http://schemas.openxmlformats.org/officeDocument/2006/relationships/hyperlink" Target="https://uoe-finance.ed.ac.uk/about/privacy" TargetMode="External"/><Relationship Id="rId6" Type="http://schemas.openxmlformats.org/officeDocument/2006/relationships/printerSettings" Target="../printerSettings/printerSettings1.bin"/><Relationship Id="rId5" Type="http://schemas.openxmlformats.org/officeDocument/2006/relationships/hyperlink" Target="https://uoe-finance.ed.ac.uk/sites/default/files/2025-04/Currency%20List%2025.pdf" TargetMode="External"/><Relationship Id="rId4" Type="http://schemas.openxmlformats.org/officeDocument/2006/relationships/hyperlink" Target="https://www.gov.uk/government/publications/rates-and-allowances-travel-mileage-and-fuel-allowances/travel-mileage-and-fuel-rates-and-allowances"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uoe.sharepoint.com/:w:/s/FinanceHub/EaJAD4Dk1HBEgQJBuoDgD2MB9H6QSBmBabKUL6TliIGE9g?e=kwYVbC"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uoe.sharepoint.com/:w:/r/sites/FinanceOperations/Shared%20Documents/Currency%20List%202022.docx?d=w45a8166d08794ad5bca2b9d4556f374d&amp;csf=1&amp;web=1&amp;e=x27CI5"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uoe.sharepoint.com/:f:/r/sites/FinanceOperations/Shared%20Documents/Supplier%20List?csf=1&amp;web=1&amp;e=mBo1hQ"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omments" Target="../comments1.xml"/><Relationship Id="rId3"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21" Type="http://schemas.openxmlformats.org/officeDocument/2006/relationships/ctrlProp" Target="../ctrlProps/ctrlProp32.xml"/><Relationship Id="rId7"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2.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printerSettings" Target="../printerSettings/printerSettings3.bin"/><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hyperlink" Target="https://uoe.sharepoint.com/sites/FinanceOperations/Shared%20Documents/Forms/AllItems.aspx?csf=1&amp;web=1&amp;e=mBo1hQ&amp;cid=79dfe02a%2Dcd5b%2D4077%2D985d%2D10fd22def817&amp;FolderCTID=0x012000EC9957AB06871E40BB32A45CFC8539AD&amp;id=%2Fsites%2FFinanceOperations%2FShared%20Documents%2FSupplier%20List" TargetMode="Externa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BA4-B6BC-4492-8CC1-804A8826049A}">
  <sheetPr>
    <tabColor theme="9"/>
    <pageSetUpPr fitToPage="1"/>
  </sheetPr>
  <dimension ref="A1:P1048576"/>
  <sheetViews>
    <sheetView showGridLines="0" zoomScale="90" zoomScaleNormal="90" workbookViewId="0">
      <selection activeCell="A19" sqref="A19:L23"/>
    </sheetView>
  </sheetViews>
  <sheetFormatPr defaultColWidth="0" defaultRowHeight="15" zeroHeight="1" x14ac:dyDescent="0.25"/>
  <cols>
    <col min="1" max="11" width="9.140625" customWidth="1"/>
    <col min="12" max="12" width="57.42578125" customWidth="1"/>
    <col min="13" max="13" width="9.140625" customWidth="1"/>
    <col min="14" max="16" width="0" hidden="1" customWidth="1"/>
    <col min="17" max="16384" width="9.140625" hidden="1"/>
  </cols>
  <sheetData>
    <row r="1" spans="1:12" x14ac:dyDescent="0.25">
      <c r="A1" s="137" t="s">
        <v>0</v>
      </c>
      <c r="B1" s="137"/>
      <c r="C1" s="137"/>
      <c r="D1" s="137"/>
      <c r="E1" s="137"/>
      <c r="F1" s="137"/>
      <c r="G1" s="137"/>
      <c r="H1" s="137"/>
      <c r="I1" s="137"/>
      <c r="J1" s="137"/>
      <c r="K1" s="137"/>
      <c r="L1" s="137"/>
    </row>
    <row r="2" spans="1:12" ht="15" customHeight="1" x14ac:dyDescent="0.25">
      <c r="A2" s="138" t="s">
        <v>1</v>
      </c>
      <c r="B2" s="138"/>
      <c r="C2" s="138"/>
      <c r="D2" s="138"/>
      <c r="E2" s="138"/>
      <c r="F2" s="138"/>
      <c r="G2" s="138"/>
      <c r="H2" s="138"/>
      <c r="I2" s="138"/>
      <c r="J2" s="138"/>
      <c r="K2" s="138"/>
      <c r="L2" s="138"/>
    </row>
    <row r="3" spans="1:12" x14ac:dyDescent="0.25">
      <c r="A3" s="139" t="s">
        <v>2</v>
      </c>
      <c r="B3" s="140"/>
      <c r="C3" s="140"/>
      <c r="D3" s="140"/>
      <c r="E3" s="140"/>
      <c r="F3" s="140"/>
      <c r="G3" s="140"/>
      <c r="H3" s="140"/>
      <c r="I3" s="140"/>
      <c r="J3" s="140"/>
      <c r="K3" s="140"/>
      <c r="L3" s="140"/>
    </row>
    <row r="4" spans="1:12" x14ac:dyDescent="0.25">
      <c r="A4" s="140"/>
      <c r="B4" s="140"/>
      <c r="C4" s="140"/>
      <c r="D4" s="140"/>
      <c r="E4" s="140"/>
      <c r="F4" s="140"/>
      <c r="G4" s="140"/>
      <c r="H4" s="140"/>
      <c r="I4" s="140"/>
      <c r="J4" s="140"/>
      <c r="K4" s="140"/>
      <c r="L4" s="140"/>
    </row>
    <row r="5" spans="1:12" x14ac:dyDescent="0.25">
      <c r="A5" s="140"/>
      <c r="B5" s="140"/>
      <c r="C5" s="140"/>
      <c r="D5" s="140"/>
      <c r="E5" s="140"/>
      <c r="F5" s="140"/>
      <c r="G5" s="140"/>
      <c r="H5" s="140"/>
      <c r="I5" s="140"/>
      <c r="J5" s="140"/>
      <c r="K5" s="140"/>
      <c r="L5" s="140"/>
    </row>
    <row r="6" spans="1:12" x14ac:dyDescent="0.25">
      <c r="A6" s="140"/>
      <c r="B6" s="140"/>
      <c r="C6" s="140"/>
      <c r="D6" s="140"/>
      <c r="E6" s="140"/>
      <c r="F6" s="140"/>
      <c r="G6" s="140"/>
      <c r="H6" s="140"/>
      <c r="I6" s="140"/>
      <c r="J6" s="140"/>
      <c r="K6" s="140"/>
      <c r="L6" s="140"/>
    </row>
    <row r="7" spans="1:12" x14ac:dyDescent="0.25">
      <c r="A7" s="140"/>
      <c r="B7" s="140"/>
      <c r="C7" s="140"/>
      <c r="D7" s="140"/>
      <c r="E7" s="140"/>
      <c r="F7" s="140"/>
      <c r="G7" s="140"/>
      <c r="H7" s="140"/>
      <c r="I7" s="140"/>
      <c r="J7" s="140"/>
      <c r="K7" s="140"/>
      <c r="L7" s="140"/>
    </row>
    <row r="8" spans="1:12" ht="75" customHeight="1" x14ac:dyDescent="0.25">
      <c r="A8" s="140"/>
      <c r="B8" s="140"/>
      <c r="C8" s="140"/>
      <c r="D8" s="140"/>
      <c r="E8" s="140"/>
      <c r="F8" s="140"/>
      <c r="G8" s="140"/>
      <c r="H8" s="140"/>
      <c r="I8" s="140"/>
      <c r="J8" s="140"/>
      <c r="K8" s="140"/>
      <c r="L8" s="140"/>
    </row>
    <row r="9" spans="1:12" x14ac:dyDescent="0.25">
      <c r="A9" s="141" t="s">
        <v>3</v>
      </c>
      <c r="B9" s="141"/>
      <c r="C9" s="141"/>
      <c r="D9" s="141"/>
      <c r="E9" s="141"/>
      <c r="F9" s="141"/>
      <c r="G9" s="141"/>
      <c r="H9" s="141"/>
      <c r="I9" s="141"/>
      <c r="J9" s="141"/>
      <c r="K9" s="141"/>
      <c r="L9" s="141"/>
    </row>
    <row r="10" spans="1:12" ht="12.75" customHeight="1" x14ac:dyDescent="0.25">
      <c r="A10" s="139" t="s">
        <v>4</v>
      </c>
      <c r="B10" s="140"/>
      <c r="C10" s="140"/>
      <c r="D10" s="140"/>
      <c r="E10" s="140"/>
      <c r="F10" s="140"/>
      <c r="G10" s="140"/>
      <c r="H10" s="140"/>
      <c r="I10" s="140"/>
      <c r="J10" s="140"/>
      <c r="K10" s="140"/>
      <c r="L10" s="140"/>
    </row>
    <row r="11" spans="1:12" x14ac:dyDescent="0.25">
      <c r="A11" s="140"/>
      <c r="B11" s="140"/>
      <c r="C11" s="140"/>
      <c r="D11" s="140"/>
      <c r="E11" s="140"/>
      <c r="F11" s="140"/>
      <c r="G11" s="140"/>
      <c r="H11" s="140"/>
      <c r="I11" s="140"/>
      <c r="J11" s="140"/>
      <c r="K11" s="140"/>
      <c r="L11" s="140"/>
    </row>
    <row r="12" spans="1:12" x14ac:dyDescent="0.25">
      <c r="A12" s="140"/>
      <c r="B12" s="140"/>
      <c r="C12" s="140"/>
      <c r="D12" s="140"/>
      <c r="E12" s="140"/>
      <c r="F12" s="140"/>
      <c r="G12" s="140"/>
      <c r="H12" s="140"/>
      <c r="I12" s="140"/>
      <c r="J12" s="140"/>
      <c r="K12" s="140"/>
      <c r="L12" s="140"/>
    </row>
    <row r="13" spans="1:12" x14ac:dyDescent="0.25">
      <c r="A13" s="140"/>
      <c r="B13" s="140"/>
      <c r="C13" s="140"/>
      <c r="D13" s="140"/>
      <c r="E13" s="140"/>
      <c r="F13" s="140"/>
      <c r="G13" s="140"/>
      <c r="H13" s="140"/>
      <c r="I13" s="140"/>
      <c r="J13" s="140"/>
      <c r="K13" s="140"/>
      <c r="L13" s="140"/>
    </row>
    <row r="14" spans="1:12" x14ac:dyDescent="0.25">
      <c r="A14" s="140"/>
      <c r="B14" s="140"/>
      <c r="C14" s="140"/>
      <c r="D14" s="140"/>
      <c r="E14" s="140"/>
      <c r="F14" s="140"/>
      <c r="G14" s="140"/>
      <c r="H14" s="140"/>
      <c r="I14" s="140"/>
      <c r="J14" s="140"/>
      <c r="K14" s="140"/>
      <c r="L14" s="140"/>
    </row>
    <row r="15" spans="1:12" x14ac:dyDescent="0.25">
      <c r="A15" s="140"/>
      <c r="B15" s="140"/>
      <c r="C15" s="140"/>
      <c r="D15" s="140"/>
      <c r="E15" s="140"/>
      <c r="F15" s="140"/>
      <c r="G15" s="140"/>
      <c r="H15" s="140"/>
      <c r="I15" s="140"/>
      <c r="J15" s="140"/>
      <c r="K15" s="140"/>
      <c r="L15" s="140"/>
    </row>
    <row r="16" spans="1:12" x14ac:dyDescent="0.25">
      <c r="A16" s="140"/>
      <c r="B16" s="140"/>
      <c r="C16" s="140"/>
      <c r="D16" s="140"/>
      <c r="E16" s="140"/>
      <c r="F16" s="140"/>
      <c r="G16" s="140"/>
      <c r="H16" s="140"/>
      <c r="I16" s="140"/>
      <c r="J16" s="140"/>
      <c r="K16" s="140"/>
      <c r="L16" s="140"/>
    </row>
    <row r="17" spans="1:12" ht="20.25" customHeight="1" x14ac:dyDescent="0.25">
      <c r="A17" s="140"/>
      <c r="B17" s="140"/>
      <c r="C17" s="140"/>
      <c r="D17" s="140"/>
      <c r="E17" s="140"/>
      <c r="F17" s="140"/>
      <c r="G17" s="140"/>
      <c r="H17" s="140"/>
      <c r="I17" s="140"/>
      <c r="J17" s="140"/>
      <c r="K17" s="140"/>
      <c r="L17" s="140"/>
    </row>
    <row r="18" spans="1:12" x14ac:dyDescent="0.25">
      <c r="A18" s="141" t="s">
        <v>5</v>
      </c>
      <c r="B18" s="141"/>
      <c r="C18" s="141"/>
      <c r="D18" s="141"/>
      <c r="E18" s="141"/>
      <c r="F18" s="141"/>
      <c r="G18" s="141"/>
      <c r="H18" s="141"/>
      <c r="I18" s="141"/>
      <c r="J18" s="141"/>
      <c r="K18" s="141"/>
      <c r="L18" s="141"/>
    </row>
    <row r="19" spans="1:12" x14ac:dyDescent="0.25">
      <c r="A19" s="142" t="s">
        <v>219</v>
      </c>
      <c r="B19" s="143"/>
      <c r="C19" s="143"/>
      <c r="D19" s="143"/>
      <c r="E19" s="143"/>
      <c r="F19" s="143"/>
      <c r="G19" s="143"/>
      <c r="H19" s="143"/>
      <c r="I19" s="143"/>
      <c r="J19" s="143"/>
      <c r="K19" s="143"/>
      <c r="L19" s="143"/>
    </row>
    <row r="20" spans="1:12" x14ac:dyDescent="0.25">
      <c r="A20" s="143"/>
      <c r="B20" s="143"/>
      <c r="C20" s="143"/>
      <c r="D20" s="143"/>
      <c r="E20" s="143"/>
      <c r="F20" s="143"/>
      <c r="G20" s="143"/>
      <c r="H20" s="143"/>
      <c r="I20" s="143"/>
      <c r="J20" s="143"/>
      <c r="K20" s="143"/>
      <c r="L20" s="143"/>
    </row>
    <row r="21" spans="1:12" x14ac:dyDescent="0.25">
      <c r="A21" s="143"/>
      <c r="B21" s="143"/>
      <c r="C21" s="143"/>
      <c r="D21" s="143"/>
      <c r="E21" s="143"/>
      <c r="F21" s="143"/>
      <c r="G21" s="143"/>
      <c r="H21" s="143"/>
      <c r="I21" s="143"/>
      <c r="J21" s="143"/>
      <c r="K21" s="143"/>
      <c r="L21" s="143"/>
    </row>
    <row r="22" spans="1:12" x14ac:dyDescent="0.25">
      <c r="A22" s="143"/>
      <c r="B22" s="143"/>
      <c r="C22" s="143"/>
      <c r="D22" s="143"/>
      <c r="E22" s="143"/>
      <c r="F22" s="143"/>
      <c r="G22" s="143"/>
      <c r="H22" s="143"/>
      <c r="I22" s="143"/>
      <c r="J22" s="143"/>
      <c r="K22" s="143"/>
      <c r="L22" s="143"/>
    </row>
    <row r="23" spans="1:12" ht="32.25" customHeight="1" x14ac:dyDescent="0.25">
      <c r="A23" s="143"/>
      <c r="B23" s="143"/>
      <c r="C23" s="143"/>
      <c r="D23" s="143"/>
      <c r="E23" s="143"/>
      <c r="F23" s="143"/>
      <c r="G23" s="143"/>
      <c r="H23" s="143"/>
      <c r="I23" s="143"/>
      <c r="J23" s="143"/>
      <c r="K23" s="143"/>
      <c r="L23" s="143"/>
    </row>
    <row r="24" spans="1:12" x14ac:dyDescent="0.25">
      <c r="A24" s="141" t="s">
        <v>6</v>
      </c>
      <c r="B24" s="141"/>
      <c r="C24" s="141"/>
      <c r="D24" s="141"/>
      <c r="E24" s="141"/>
      <c r="F24" s="141"/>
      <c r="G24" s="141"/>
      <c r="H24" s="141"/>
      <c r="I24" s="141"/>
      <c r="J24" s="141"/>
      <c r="K24" s="141"/>
      <c r="L24" s="141"/>
    </row>
    <row r="25" spans="1:12" ht="306.95" customHeight="1" x14ac:dyDescent="0.25">
      <c r="A25" s="144" t="s">
        <v>218</v>
      </c>
      <c r="B25" s="144"/>
      <c r="C25" s="144"/>
      <c r="D25" s="144"/>
      <c r="E25" s="144"/>
      <c r="F25" s="144"/>
      <c r="G25" s="144"/>
      <c r="H25" s="144"/>
      <c r="I25" s="144"/>
      <c r="J25" s="144"/>
      <c r="K25" s="144"/>
      <c r="L25" s="144"/>
    </row>
    <row r="26" spans="1:12" x14ac:dyDescent="0.25"/>
    <row r="27" spans="1:12" ht="14.45" customHeight="1" x14ac:dyDescent="0.25">
      <c r="A27" s="145" t="s">
        <v>7</v>
      </c>
      <c r="B27" s="145"/>
      <c r="C27" s="145"/>
      <c r="D27" s="145"/>
      <c r="E27" s="145"/>
      <c r="F27" s="145"/>
      <c r="G27" s="145"/>
      <c r="H27" s="145"/>
      <c r="I27" s="145"/>
      <c r="J27" s="145"/>
      <c r="K27" s="145"/>
      <c r="L27" s="94" t="s">
        <v>8</v>
      </c>
    </row>
    <row r="28" spans="1:12" ht="14.45" customHeight="1" x14ac:dyDescent="0.25">
      <c r="A28" s="101"/>
      <c r="B28" s="101"/>
      <c r="C28" s="101"/>
      <c r="D28" s="101"/>
      <c r="E28" s="101"/>
      <c r="F28" s="101"/>
      <c r="G28" s="101"/>
      <c r="H28" s="101"/>
      <c r="I28" s="101"/>
      <c r="J28" s="101"/>
      <c r="K28" s="101"/>
      <c r="L28" s="94"/>
    </row>
    <row r="29" spans="1:12" x14ac:dyDescent="0.25">
      <c r="A29" s="16" t="s">
        <v>9</v>
      </c>
    </row>
    <row r="30" spans="1:12" x14ac:dyDescent="0.25">
      <c r="A30" s="102" t="s">
        <v>10</v>
      </c>
    </row>
    <row r="31" spans="1:12" x14ac:dyDescent="0.25">
      <c r="A31" s="102" t="s">
        <v>11</v>
      </c>
    </row>
    <row r="32" spans="1:12" x14ac:dyDescent="0.25">
      <c r="A32" s="102" t="s">
        <v>12</v>
      </c>
    </row>
    <row r="33" spans="1:1" x14ac:dyDescent="0.25">
      <c r="A33" s="102" t="s">
        <v>13</v>
      </c>
    </row>
    <row r="34" spans="1:1" ht="32.1" customHeight="1" x14ac:dyDescent="0.25"/>
    <row r="1048576" ht="3" hidden="1" customHeight="1" x14ac:dyDescent="0.25"/>
  </sheetData>
  <sheetProtection algorithmName="SHA-512" hashValue="wp0h3ZWmdio9aYh6J7A7C5aY2rUXLPKXsfAsJzzmK26csi4T/CmLTKsPUJjP162JaXKEzFokJGhgmDfwXtTduQ==" saltValue="Fvsyr2d3OVabsWH7YAAe9w==" spinCount="100000" sheet="1" objects="1" scenarios="1"/>
  <mergeCells count="10">
    <mergeCell ref="A18:L18"/>
    <mergeCell ref="A19:L23"/>
    <mergeCell ref="A24:L24"/>
    <mergeCell ref="A25:L25"/>
    <mergeCell ref="A27:K27"/>
    <mergeCell ref="A1:L1"/>
    <mergeCell ref="A2:L2"/>
    <mergeCell ref="A3:L8"/>
    <mergeCell ref="A9:L9"/>
    <mergeCell ref="A10:L17"/>
  </mergeCells>
  <hyperlinks>
    <hyperlink ref="L27" r:id="rId1" xr:uid="{7D26F78C-165F-450E-8B39-3BE6DFAF4473}"/>
    <hyperlink ref="A30" r:id="rId2" xr:uid="{CDCF4524-03A5-4820-96A8-2C7BC717A7C6}"/>
    <hyperlink ref="A31" r:id="rId3" xr:uid="{3CBDE6CA-60EC-483D-98F3-0D325975235B}"/>
    <hyperlink ref="A32" r:id="rId4" xr:uid="{66C568C2-E185-45A2-ABDF-D52EB1872709}"/>
    <hyperlink ref="A33" r:id="rId5" xr:uid="{DD84D35D-C1C3-4783-BC99-B10C4A4ACB44}"/>
  </hyperlinks>
  <pageMargins left="0.7" right="0.7" top="0.75" bottom="0.75" header="0.3" footer="0.3"/>
  <pageSetup paperSize="9" scale="81" orientation="landscap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29BD-F0D8-497D-A96C-FF5ADE8F3030}">
  <sheetPr codeName="Sheet1">
    <pageSetUpPr fitToPage="1"/>
  </sheetPr>
  <dimension ref="A1:AA89"/>
  <sheetViews>
    <sheetView showGridLines="0" zoomScale="70" zoomScaleNormal="70" workbookViewId="0">
      <selection activeCell="C19" sqref="C19:F19"/>
    </sheetView>
  </sheetViews>
  <sheetFormatPr defaultColWidth="0" defaultRowHeight="15" zeroHeight="1" x14ac:dyDescent="0.25"/>
  <cols>
    <col min="1" max="1" width="7.85546875" customWidth="1"/>
    <col min="2" max="2" width="6.42578125" customWidth="1"/>
    <col min="3" max="3" width="29.7109375" customWidth="1"/>
    <col min="4" max="4" width="29.140625" customWidth="1"/>
    <col min="5" max="6" width="14.42578125" customWidth="1"/>
    <col min="7" max="7" width="22.42578125" customWidth="1"/>
    <col min="8" max="8" width="18.85546875" customWidth="1"/>
    <col min="9" max="9" width="15" customWidth="1"/>
    <col min="10" max="10" width="26.7109375" customWidth="1"/>
    <col min="11" max="11" width="27.42578125" customWidth="1"/>
    <col min="12" max="12" width="18.42578125" customWidth="1"/>
    <col min="13" max="13" width="26.85546875" customWidth="1"/>
    <col min="14" max="14" width="14.42578125" customWidth="1"/>
    <col min="15" max="15" width="11.5703125" customWidth="1"/>
    <col min="16" max="16" width="18.140625" customWidth="1"/>
    <col min="17" max="17" width="21.7109375" customWidth="1"/>
    <col min="18" max="18" width="14.85546875" customWidth="1"/>
    <col min="19" max="20" width="9.140625" customWidth="1"/>
    <col min="21" max="21" width="12.140625" hidden="1" customWidth="1"/>
    <col min="22" max="22" width="9.140625" hidden="1" customWidth="1"/>
    <col min="23" max="23" width="21.42578125" hidden="1" customWidth="1"/>
    <col min="24" max="24" width="12.5703125" hidden="1" customWidth="1"/>
    <col min="25" max="25" width="18.5703125" hidden="1" customWidth="1"/>
    <col min="26" max="26" width="25" hidden="1" customWidth="1"/>
    <col min="27" max="28" width="9.140625" hidden="1" customWidth="1"/>
    <col min="29" max="16384" width="9.140625" hidden="1"/>
  </cols>
  <sheetData>
    <row r="1" spans="1:27" ht="15" customHeight="1" x14ac:dyDescent="0.25">
      <c r="A1" s="175" t="s">
        <v>14</v>
      </c>
      <c r="B1" s="176"/>
      <c r="C1" s="177"/>
      <c r="D1" s="177"/>
      <c r="E1" s="177"/>
      <c r="F1" s="177"/>
      <c r="G1" s="177"/>
      <c r="H1" s="177"/>
      <c r="I1" s="177"/>
      <c r="J1" s="177"/>
      <c r="K1" s="177"/>
      <c r="L1" s="177"/>
      <c r="M1" s="177"/>
      <c r="N1" s="177"/>
      <c r="O1" s="177"/>
      <c r="P1" s="177"/>
      <c r="Q1" s="177"/>
      <c r="R1" s="177"/>
      <c r="S1" s="178"/>
      <c r="T1" s="18"/>
      <c r="U1" s="18"/>
      <c r="V1" s="18"/>
      <c r="W1" s="18"/>
      <c r="X1" s="18"/>
      <c r="Y1" s="18"/>
      <c r="Z1" s="18"/>
      <c r="AA1" s="18"/>
    </row>
    <row r="2" spans="1:27" ht="15" customHeight="1" x14ac:dyDescent="0.25">
      <c r="A2" s="179"/>
      <c r="B2" s="180"/>
      <c r="C2" s="180"/>
      <c r="D2" s="180"/>
      <c r="E2" s="180"/>
      <c r="F2" s="180"/>
      <c r="G2" s="180"/>
      <c r="H2" s="180"/>
      <c r="I2" s="180"/>
      <c r="J2" s="180"/>
      <c r="K2" s="180"/>
      <c r="L2" s="180"/>
      <c r="M2" s="180"/>
      <c r="N2" s="180"/>
      <c r="O2" s="180"/>
      <c r="P2" s="180"/>
      <c r="Q2" s="180"/>
      <c r="R2" s="180"/>
      <c r="S2" s="181"/>
      <c r="T2" s="18"/>
      <c r="U2" s="18"/>
      <c r="V2" s="18"/>
      <c r="W2" s="18"/>
      <c r="X2" s="18"/>
      <c r="Y2" s="18"/>
      <c r="Z2" s="18"/>
      <c r="AA2" s="18"/>
    </row>
    <row r="3" spans="1:27" ht="15" customHeight="1" x14ac:dyDescent="0.25">
      <c r="A3" s="179"/>
      <c r="B3" s="180"/>
      <c r="C3" s="180"/>
      <c r="D3" s="180"/>
      <c r="E3" s="180"/>
      <c r="F3" s="180"/>
      <c r="G3" s="180"/>
      <c r="H3" s="180"/>
      <c r="I3" s="180"/>
      <c r="J3" s="180"/>
      <c r="K3" s="180"/>
      <c r="L3" s="180"/>
      <c r="M3" s="180"/>
      <c r="N3" s="180"/>
      <c r="O3" s="180"/>
      <c r="P3" s="180"/>
      <c r="Q3" s="180"/>
      <c r="R3" s="180"/>
      <c r="S3" s="181"/>
      <c r="T3" s="18"/>
      <c r="U3" s="18"/>
      <c r="V3" s="18"/>
      <c r="W3" s="18"/>
      <c r="X3" s="18"/>
      <c r="Y3" s="18"/>
      <c r="Z3" s="18"/>
      <c r="AA3" s="18"/>
    </row>
    <row r="4" spans="1:27" ht="15" customHeight="1" x14ac:dyDescent="0.25">
      <c r="A4" s="179"/>
      <c r="B4" s="180"/>
      <c r="C4" s="180"/>
      <c r="D4" s="180"/>
      <c r="E4" s="180"/>
      <c r="F4" s="180"/>
      <c r="G4" s="180"/>
      <c r="H4" s="180"/>
      <c r="I4" s="180"/>
      <c r="J4" s="180"/>
      <c r="K4" s="180"/>
      <c r="L4" s="180"/>
      <c r="M4" s="180"/>
      <c r="N4" s="180"/>
      <c r="O4" s="180"/>
      <c r="P4" s="180"/>
      <c r="Q4" s="180"/>
      <c r="R4" s="180"/>
      <c r="S4" s="181"/>
      <c r="T4" s="18"/>
      <c r="U4" s="18"/>
      <c r="V4" s="18"/>
      <c r="W4" s="18"/>
      <c r="X4" s="18"/>
      <c r="Y4" s="18"/>
      <c r="Z4" s="18"/>
      <c r="AA4" s="18"/>
    </row>
    <row r="5" spans="1:27" ht="15.75" customHeight="1" thickBot="1" x14ac:dyDescent="0.3">
      <c r="A5" s="182"/>
      <c r="B5" s="183"/>
      <c r="C5" s="183"/>
      <c r="D5" s="183"/>
      <c r="E5" s="183"/>
      <c r="F5" s="183"/>
      <c r="G5" s="183"/>
      <c r="H5" s="183"/>
      <c r="I5" s="183"/>
      <c r="J5" s="183"/>
      <c r="K5" s="183"/>
      <c r="L5" s="183"/>
      <c r="M5" s="183"/>
      <c r="N5" s="183"/>
      <c r="O5" s="183"/>
      <c r="P5" s="183"/>
      <c r="Q5" s="183"/>
      <c r="R5" s="183"/>
      <c r="S5" s="184"/>
      <c r="T5" s="18"/>
      <c r="U5" s="18"/>
      <c r="V5" s="18"/>
      <c r="W5" s="18"/>
      <c r="X5" s="18"/>
      <c r="Y5" s="18"/>
      <c r="Z5" s="18"/>
      <c r="AA5" s="18"/>
    </row>
    <row r="6" spans="1:27" x14ac:dyDescent="0.25">
      <c r="A6" s="5"/>
      <c r="S6" s="6"/>
    </row>
    <row r="7" spans="1:27" x14ac:dyDescent="0.25">
      <c r="A7" s="5"/>
      <c r="C7" s="188" t="s">
        <v>15</v>
      </c>
      <c r="D7" s="188"/>
      <c r="E7" s="154"/>
      <c r="F7" s="154"/>
      <c r="G7" s="17"/>
      <c r="H7" t="s">
        <v>16</v>
      </c>
      <c r="K7" s="154"/>
      <c r="L7" s="154"/>
      <c r="M7" s="17"/>
      <c r="N7" s="17"/>
      <c r="S7" s="6"/>
    </row>
    <row r="8" spans="1:27" ht="15.75" thickBot="1" x14ac:dyDescent="0.3">
      <c r="A8" s="5"/>
      <c r="C8" s="188" t="s">
        <v>17</v>
      </c>
      <c r="D8" s="188"/>
      <c r="E8" s="154"/>
      <c r="F8" s="154"/>
      <c r="G8" s="17"/>
      <c r="H8" s="35" t="s">
        <v>18</v>
      </c>
      <c r="I8" s="35"/>
      <c r="J8" s="35"/>
      <c r="K8" s="154"/>
      <c r="L8" s="154"/>
      <c r="M8" s="17"/>
      <c r="N8" s="17"/>
      <c r="S8" s="6"/>
    </row>
    <row r="9" spans="1:27" ht="16.5" thickTop="1" thickBot="1" x14ac:dyDescent="0.3">
      <c r="A9" s="5"/>
      <c r="C9" s="189" t="s">
        <v>19</v>
      </c>
      <c r="D9" s="189"/>
      <c r="E9" s="154"/>
      <c r="F9" s="154"/>
      <c r="G9" s="17"/>
      <c r="H9" t="s">
        <v>20</v>
      </c>
      <c r="K9" s="154"/>
      <c r="L9" s="154"/>
      <c r="M9" s="17"/>
      <c r="N9" s="17"/>
      <c r="S9" s="6"/>
    </row>
    <row r="10" spans="1:27" x14ac:dyDescent="0.25">
      <c r="A10" s="5"/>
      <c r="C10" s="3" t="s">
        <v>21</v>
      </c>
      <c r="D10" s="3"/>
      <c r="E10" s="192"/>
      <c r="F10" s="192"/>
      <c r="G10" s="17"/>
      <c r="H10" t="s">
        <v>22</v>
      </c>
      <c r="K10" s="154"/>
      <c r="L10" s="154"/>
      <c r="M10" s="17"/>
      <c r="N10" s="17"/>
      <c r="S10" s="6"/>
    </row>
    <row r="11" spans="1:27" ht="15.75" thickBot="1" x14ac:dyDescent="0.3">
      <c r="A11" s="5"/>
      <c r="C11" s="36" t="s">
        <v>23</v>
      </c>
      <c r="D11" s="3"/>
      <c r="E11" s="154"/>
      <c r="F11" s="154"/>
      <c r="G11" s="17"/>
      <c r="H11" t="s">
        <v>24</v>
      </c>
      <c r="K11" s="154"/>
      <c r="L11" s="154"/>
      <c r="M11" s="17"/>
      <c r="N11" s="17"/>
      <c r="S11" s="6"/>
    </row>
    <row r="12" spans="1:27" ht="33" customHeight="1" thickTop="1" x14ac:dyDescent="0.25">
      <c r="A12" s="5"/>
      <c r="C12" s="3" t="s">
        <v>25</v>
      </c>
      <c r="D12" s="3"/>
      <c r="E12" s="154"/>
      <c r="F12" s="154"/>
      <c r="G12" s="17"/>
      <c r="H12" s="37" t="s">
        <v>26</v>
      </c>
      <c r="I12" s="37"/>
      <c r="J12" s="37"/>
      <c r="K12" s="186"/>
      <c r="L12" s="186"/>
      <c r="M12" s="17"/>
      <c r="N12" s="17"/>
      <c r="S12" s="6"/>
    </row>
    <row r="13" spans="1:27" x14ac:dyDescent="0.25">
      <c r="A13" s="5"/>
      <c r="C13" s="3" t="s">
        <v>27</v>
      </c>
      <c r="D13" s="3"/>
      <c r="E13" s="154"/>
      <c r="F13" s="154"/>
      <c r="G13" s="17"/>
      <c r="H13" t="s">
        <v>28</v>
      </c>
      <c r="K13" s="187"/>
      <c r="L13" s="187"/>
      <c r="M13" s="17"/>
      <c r="N13" s="17"/>
      <c r="S13" s="6"/>
    </row>
    <row r="14" spans="1:27" x14ac:dyDescent="0.25">
      <c r="A14" s="5"/>
      <c r="C14" s="3" t="s">
        <v>29</v>
      </c>
      <c r="D14" s="3"/>
      <c r="E14" s="154"/>
      <c r="F14" s="154"/>
      <c r="G14" s="17"/>
      <c r="H14" t="s">
        <v>30</v>
      </c>
      <c r="K14" s="154" t="s">
        <v>31</v>
      </c>
      <c r="L14" s="154"/>
      <c r="N14" s="17"/>
      <c r="S14" s="6"/>
    </row>
    <row r="15" spans="1:27" x14ac:dyDescent="0.25">
      <c r="A15" s="5"/>
      <c r="C15" s="3" t="s">
        <v>32</v>
      </c>
      <c r="D15" s="3"/>
      <c r="E15" s="193"/>
      <c r="F15" s="194"/>
      <c r="G15" s="17"/>
      <c r="H15" s="16" t="s">
        <v>33</v>
      </c>
      <c r="I15" s="41"/>
      <c r="J15" s="41"/>
      <c r="K15" s="42"/>
      <c r="L15" s="25"/>
      <c r="M15" s="17"/>
      <c r="N15" s="17"/>
      <c r="S15" s="6"/>
    </row>
    <row r="16" spans="1:27" x14ac:dyDescent="0.25">
      <c r="A16" s="5"/>
      <c r="C16" s="3"/>
      <c r="D16" s="3"/>
      <c r="E16" s="3"/>
      <c r="F16" s="3"/>
      <c r="G16" s="3"/>
      <c r="N16" s="25"/>
      <c r="S16" s="6"/>
    </row>
    <row r="17" spans="1:26" ht="33.6" customHeight="1" x14ac:dyDescent="0.25">
      <c r="A17" s="5"/>
      <c r="C17" s="190" t="s">
        <v>34</v>
      </c>
      <c r="D17" s="190"/>
      <c r="E17" s="190"/>
      <c r="F17" s="190"/>
      <c r="G17" s="190"/>
      <c r="H17" s="190"/>
      <c r="I17" s="190"/>
      <c r="J17" s="190"/>
      <c r="K17" s="191"/>
      <c r="L17" s="191"/>
      <c r="S17" s="6"/>
    </row>
    <row r="18" spans="1:26" ht="33.6" customHeight="1" x14ac:dyDescent="0.25">
      <c r="A18" s="5"/>
      <c r="C18" s="54"/>
      <c r="D18" s="54"/>
      <c r="E18" s="54"/>
      <c r="F18" s="54"/>
      <c r="G18" s="54"/>
      <c r="H18" s="54"/>
      <c r="I18" s="54"/>
      <c r="J18" s="54"/>
      <c r="K18" s="25"/>
      <c r="L18" s="25"/>
      <c r="S18" s="6"/>
    </row>
    <row r="19" spans="1:26" ht="33.6" customHeight="1" x14ac:dyDescent="0.25">
      <c r="A19" s="5"/>
      <c r="C19" s="153" t="s">
        <v>35</v>
      </c>
      <c r="D19" s="153"/>
      <c r="E19" s="153"/>
      <c r="F19" s="153"/>
      <c r="G19" s="154"/>
      <c r="H19" s="154"/>
      <c r="I19" s="154"/>
      <c r="J19" s="154"/>
      <c r="K19" s="154"/>
      <c r="L19" s="154"/>
      <c r="M19" s="154"/>
      <c r="N19" s="154"/>
      <c r="O19" s="154"/>
      <c r="S19" s="6"/>
    </row>
    <row r="20" spans="1:26" x14ac:dyDescent="0.25">
      <c r="A20" s="5"/>
      <c r="C20" s="3"/>
      <c r="D20" s="3"/>
      <c r="E20" s="3"/>
      <c r="F20" s="3"/>
      <c r="G20" s="3"/>
      <c r="N20" s="25"/>
      <c r="S20" s="6"/>
    </row>
    <row r="21" spans="1:26" x14ac:dyDescent="0.25">
      <c r="A21" s="5"/>
      <c r="S21" s="6"/>
      <c r="W21" s="185"/>
      <c r="X21" s="185"/>
      <c r="Y21" s="185"/>
      <c r="Z21" s="185"/>
    </row>
    <row r="22" spans="1:26" ht="60" x14ac:dyDescent="0.25">
      <c r="A22" s="5"/>
      <c r="B22" s="72" t="s">
        <v>36</v>
      </c>
      <c r="C22" s="68" t="s">
        <v>37</v>
      </c>
      <c r="D22" s="147" t="s">
        <v>38</v>
      </c>
      <c r="E22" s="148"/>
      <c r="F22" s="149"/>
      <c r="G22" s="68" t="s">
        <v>39</v>
      </c>
      <c r="H22" s="68" t="s">
        <v>40</v>
      </c>
      <c r="I22" s="68" t="s">
        <v>41</v>
      </c>
      <c r="J22" s="68"/>
      <c r="K22" s="68" t="s">
        <v>42</v>
      </c>
      <c r="L22" s="68" t="s">
        <v>43</v>
      </c>
      <c r="M22" s="69" t="s">
        <v>44</v>
      </c>
      <c r="N22" s="70" t="s">
        <v>45</v>
      </c>
      <c r="O22" s="68" t="s">
        <v>46</v>
      </c>
      <c r="S22" s="6"/>
      <c r="T22" s="6"/>
    </row>
    <row r="23" spans="1:26" s="47" customFormat="1" ht="24" customHeight="1" x14ac:dyDescent="0.25">
      <c r="A23" s="44" t="s">
        <v>47</v>
      </c>
      <c r="B23" s="71">
        <v>1</v>
      </c>
      <c r="C23" s="49">
        <v>45708</v>
      </c>
      <c r="D23" s="150" t="s">
        <v>48</v>
      </c>
      <c r="E23" s="151"/>
      <c r="F23" s="152"/>
      <c r="G23" s="50" t="s">
        <v>49</v>
      </c>
      <c r="H23" s="50"/>
      <c r="I23" s="50"/>
      <c r="J23" s="50"/>
      <c r="K23" s="51">
        <v>100</v>
      </c>
      <c r="L23" s="52" t="s">
        <v>31</v>
      </c>
      <c r="M23" s="53">
        <v>0.79313999999999996</v>
      </c>
      <c r="N23" s="51">
        <f t="shared" ref="N23:N38" si="0">K23*M23</f>
        <v>79.313999999999993</v>
      </c>
      <c r="O23" s="51"/>
      <c r="S23" s="48"/>
      <c r="T23" s="48"/>
    </row>
    <row r="24" spans="1:26" s="47" customFormat="1" ht="24" customHeight="1" x14ac:dyDescent="0.25">
      <c r="A24" s="44"/>
      <c r="B24" s="71">
        <v>1</v>
      </c>
      <c r="C24" s="45"/>
      <c r="D24" s="155"/>
      <c r="E24" s="156"/>
      <c r="F24" s="157"/>
      <c r="G24" s="46"/>
      <c r="H24" s="46"/>
      <c r="I24" s="46"/>
      <c r="J24" s="46"/>
      <c r="K24" s="24">
        <v>0</v>
      </c>
      <c r="L24" s="43"/>
      <c r="M24" s="24">
        <v>0</v>
      </c>
      <c r="N24" s="23">
        <f t="shared" si="0"/>
        <v>0</v>
      </c>
      <c r="O24" s="23"/>
      <c r="S24" s="48"/>
      <c r="T24" s="48"/>
    </row>
    <row r="25" spans="1:26" s="47" customFormat="1" ht="21" customHeight="1" x14ac:dyDescent="0.25">
      <c r="A25" s="44"/>
      <c r="B25" s="71">
        <v>2</v>
      </c>
      <c r="C25" s="45"/>
      <c r="D25" s="155"/>
      <c r="E25" s="156"/>
      <c r="F25" s="157"/>
      <c r="G25" s="46"/>
      <c r="H25" s="46"/>
      <c r="I25" s="46"/>
      <c r="J25" s="46"/>
      <c r="K25" s="24">
        <v>0</v>
      </c>
      <c r="L25" s="43"/>
      <c r="M25" s="24">
        <v>0</v>
      </c>
      <c r="N25" s="23">
        <f t="shared" si="0"/>
        <v>0</v>
      </c>
      <c r="O25" s="23"/>
      <c r="S25" s="48"/>
      <c r="T25" s="48"/>
    </row>
    <row r="26" spans="1:26" s="47" customFormat="1" ht="24" customHeight="1" x14ac:dyDescent="0.25">
      <c r="A26" s="44"/>
      <c r="B26" s="71">
        <v>3</v>
      </c>
      <c r="C26" s="45"/>
      <c r="D26" s="155"/>
      <c r="E26" s="156"/>
      <c r="F26" s="157"/>
      <c r="G26" s="46"/>
      <c r="H26" s="46"/>
      <c r="I26" s="46"/>
      <c r="J26" s="46"/>
      <c r="K26" s="24">
        <v>0</v>
      </c>
      <c r="L26" s="43"/>
      <c r="M26" s="24">
        <v>0</v>
      </c>
      <c r="N26" s="23">
        <f t="shared" si="0"/>
        <v>0</v>
      </c>
      <c r="O26" s="23"/>
      <c r="S26" s="48"/>
      <c r="T26" s="48"/>
    </row>
    <row r="27" spans="1:26" s="47" customFormat="1" ht="21" customHeight="1" x14ac:dyDescent="0.25">
      <c r="A27" s="44"/>
      <c r="B27" s="71">
        <v>4</v>
      </c>
      <c r="C27" s="45"/>
      <c r="D27" s="155"/>
      <c r="E27" s="156"/>
      <c r="F27" s="157"/>
      <c r="G27" s="46"/>
      <c r="H27" s="46"/>
      <c r="I27" s="46"/>
      <c r="J27" s="46"/>
      <c r="K27" s="24">
        <v>0</v>
      </c>
      <c r="L27" s="43"/>
      <c r="M27" s="24">
        <v>0</v>
      </c>
      <c r="N27" s="23">
        <f t="shared" si="0"/>
        <v>0</v>
      </c>
      <c r="O27" s="23"/>
      <c r="S27" s="48"/>
      <c r="T27" s="48"/>
    </row>
    <row r="28" spans="1:26" s="47" customFormat="1" ht="21" customHeight="1" x14ac:dyDescent="0.25">
      <c r="A28" s="44"/>
      <c r="B28" s="71">
        <v>5</v>
      </c>
      <c r="C28" s="45"/>
      <c r="D28" s="155"/>
      <c r="E28" s="156"/>
      <c r="F28" s="157"/>
      <c r="G28" s="46"/>
      <c r="H28" s="46"/>
      <c r="I28" s="46"/>
      <c r="J28" s="46"/>
      <c r="K28" s="24">
        <v>0</v>
      </c>
      <c r="L28" s="43"/>
      <c r="M28" s="24">
        <v>0</v>
      </c>
      <c r="N28" s="23">
        <f t="shared" si="0"/>
        <v>0</v>
      </c>
      <c r="O28" s="23"/>
      <c r="S28" s="48"/>
      <c r="T28" s="48"/>
    </row>
    <row r="29" spans="1:26" s="47" customFormat="1" ht="21.75" customHeight="1" x14ac:dyDescent="0.25">
      <c r="A29" s="44"/>
      <c r="B29" s="71">
        <v>6</v>
      </c>
      <c r="C29" s="45"/>
      <c r="D29" s="155"/>
      <c r="E29" s="156"/>
      <c r="F29" s="157"/>
      <c r="G29" s="46"/>
      <c r="H29" s="46"/>
      <c r="I29" s="46"/>
      <c r="J29" s="46"/>
      <c r="K29" s="24">
        <v>0</v>
      </c>
      <c r="L29" s="43"/>
      <c r="M29" s="24">
        <v>0</v>
      </c>
      <c r="N29" s="23">
        <f t="shared" si="0"/>
        <v>0</v>
      </c>
      <c r="O29" s="23"/>
      <c r="S29" s="48"/>
      <c r="T29" s="48"/>
    </row>
    <row r="30" spans="1:26" s="47" customFormat="1" ht="24" customHeight="1" x14ac:dyDescent="0.25">
      <c r="A30" s="44"/>
      <c r="B30" s="71">
        <v>7</v>
      </c>
      <c r="C30" s="45"/>
      <c r="D30" s="155"/>
      <c r="E30" s="156"/>
      <c r="F30" s="157"/>
      <c r="G30" s="46"/>
      <c r="H30" s="46"/>
      <c r="I30" s="46"/>
      <c r="J30" s="46"/>
      <c r="K30" s="24">
        <v>0</v>
      </c>
      <c r="L30" s="43"/>
      <c r="M30" s="24">
        <v>0</v>
      </c>
      <c r="N30" s="23">
        <f t="shared" si="0"/>
        <v>0</v>
      </c>
      <c r="O30" s="23"/>
      <c r="S30" s="48"/>
      <c r="T30" s="48"/>
    </row>
    <row r="31" spans="1:26" s="47" customFormat="1" ht="25.5" customHeight="1" x14ac:dyDescent="0.25">
      <c r="A31" s="44"/>
      <c r="B31" s="71">
        <v>8</v>
      </c>
      <c r="C31" s="45"/>
      <c r="D31" s="155"/>
      <c r="E31" s="156"/>
      <c r="F31" s="157"/>
      <c r="G31" s="46"/>
      <c r="H31" s="46"/>
      <c r="I31" s="46"/>
      <c r="J31" s="46"/>
      <c r="K31" s="24">
        <v>0</v>
      </c>
      <c r="L31" s="43"/>
      <c r="M31" s="24">
        <v>0</v>
      </c>
      <c r="N31" s="23">
        <f t="shared" si="0"/>
        <v>0</v>
      </c>
      <c r="O31" s="23"/>
      <c r="S31" s="48"/>
      <c r="T31" s="48"/>
    </row>
    <row r="32" spans="1:26" s="47" customFormat="1" ht="22.5" customHeight="1" x14ac:dyDescent="0.25">
      <c r="A32" s="44"/>
      <c r="B32" s="71">
        <v>9</v>
      </c>
      <c r="C32" s="45"/>
      <c r="D32" s="155"/>
      <c r="E32" s="156"/>
      <c r="F32" s="157"/>
      <c r="G32" s="46"/>
      <c r="H32" s="46"/>
      <c r="I32" s="46"/>
      <c r="J32" s="46"/>
      <c r="K32" s="24">
        <v>0</v>
      </c>
      <c r="L32" s="43"/>
      <c r="M32" s="24">
        <v>0</v>
      </c>
      <c r="N32" s="23">
        <f t="shared" si="0"/>
        <v>0</v>
      </c>
      <c r="O32" s="23"/>
      <c r="S32" s="48"/>
      <c r="T32" s="48"/>
    </row>
    <row r="33" spans="1:21" s="47" customFormat="1" ht="21" customHeight="1" x14ac:dyDescent="0.25">
      <c r="A33" s="44"/>
      <c r="B33" s="71">
        <v>10</v>
      </c>
      <c r="C33" s="45"/>
      <c r="D33" s="155"/>
      <c r="E33" s="156"/>
      <c r="F33" s="157"/>
      <c r="G33" s="46"/>
      <c r="H33" s="46"/>
      <c r="I33" s="46"/>
      <c r="J33" s="46"/>
      <c r="K33" s="24">
        <v>0</v>
      </c>
      <c r="L33" s="43"/>
      <c r="M33" s="24">
        <v>0</v>
      </c>
      <c r="N33" s="23">
        <f t="shared" si="0"/>
        <v>0</v>
      </c>
      <c r="O33" s="23"/>
      <c r="S33" s="48"/>
      <c r="T33" s="48"/>
    </row>
    <row r="34" spans="1:21" s="47" customFormat="1" ht="22.5" customHeight="1" x14ac:dyDescent="0.25">
      <c r="A34" s="44"/>
      <c r="B34" s="71">
        <v>11</v>
      </c>
      <c r="C34" s="45"/>
      <c r="D34" s="155"/>
      <c r="E34" s="156"/>
      <c r="F34" s="157"/>
      <c r="G34" s="46"/>
      <c r="H34" s="46"/>
      <c r="I34" s="46"/>
      <c r="J34" s="46"/>
      <c r="K34" s="24">
        <v>0</v>
      </c>
      <c r="L34" s="43"/>
      <c r="M34" s="24">
        <v>0</v>
      </c>
      <c r="N34" s="23">
        <f t="shared" si="0"/>
        <v>0</v>
      </c>
      <c r="O34" s="23"/>
      <c r="S34" s="48"/>
      <c r="T34" s="48"/>
    </row>
    <row r="35" spans="1:21" s="47" customFormat="1" ht="19.5" customHeight="1" x14ac:dyDescent="0.25">
      <c r="A35" s="44"/>
      <c r="B35" s="71">
        <v>12</v>
      </c>
      <c r="C35" s="45"/>
      <c r="D35" s="155"/>
      <c r="E35" s="156"/>
      <c r="F35" s="157"/>
      <c r="G35" s="46"/>
      <c r="H35" s="46"/>
      <c r="I35" s="46"/>
      <c r="J35" s="46"/>
      <c r="K35" s="24">
        <v>0</v>
      </c>
      <c r="L35" s="43"/>
      <c r="M35" s="24">
        <v>0</v>
      </c>
      <c r="N35" s="23">
        <f t="shared" si="0"/>
        <v>0</v>
      </c>
      <c r="O35" s="23"/>
      <c r="S35" s="48"/>
      <c r="T35" s="48"/>
    </row>
    <row r="36" spans="1:21" s="47" customFormat="1" ht="21" customHeight="1" x14ac:dyDescent="0.25">
      <c r="A36" s="44"/>
      <c r="B36" s="71">
        <v>13</v>
      </c>
      <c r="C36" s="45"/>
      <c r="D36" s="155"/>
      <c r="E36" s="156"/>
      <c r="F36" s="157"/>
      <c r="G36" s="46"/>
      <c r="H36" s="46"/>
      <c r="I36" s="46"/>
      <c r="J36" s="46"/>
      <c r="K36" s="24">
        <v>0</v>
      </c>
      <c r="L36" s="43"/>
      <c r="M36" s="24">
        <v>0</v>
      </c>
      <c r="N36" s="23">
        <f t="shared" si="0"/>
        <v>0</v>
      </c>
      <c r="O36" s="23"/>
      <c r="S36" s="48"/>
      <c r="T36" s="48"/>
    </row>
    <row r="37" spans="1:21" s="47" customFormat="1" ht="24" customHeight="1" x14ac:dyDescent="0.25">
      <c r="A37" s="44"/>
      <c r="B37" s="71">
        <v>14</v>
      </c>
      <c r="C37" s="45"/>
      <c r="D37" s="155"/>
      <c r="E37" s="156"/>
      <c r="F37" s="157"/>
      <c r="G37" s="46"/>
      <c r="H37" s="46"/>
      <c r="I37" s="46"/>
      <c r="J37" s="46"/>
      <c r="K37" s="24">
        <v>0</v>
      </c>
      <c r="L37" s="43"/>
      <c r="M37" s="24">
        <v>0</v>
      </c>
      <c r="N37" s="23">
        <f t="shared" si="0"/>
        <v>0</v>
      </c>
      <c r="O37" s="23"/>
      <c r="S37" s="48"/>
      <c r="T37" s="48"/>
    </row>
    <row r="38" spans="1:21" s="47" customFormat="1" ht="23.25" customHeight="1" x14ac:dyDescent="0.25">
      <c r="A38" s="44"/>
      <c r="B38" s="71">
        <v>15</v>
      </c>
      <c r="C38" s="45"/>
      <c r="D38" s="155"/>
      <c r="E38" s="156"/>
      <c r="F38" s="157"/>
      <c r="G38" s="46"/>
      <c r="H38" s="46"/>
      <c r="I38" s="46"/>
      <c r="J38" s="46"/>
      <c r="K38" s="24">
        <v>0</v>
      </c>
      <c r="L38" s="43"/>
      <c r="M38" s="24">
        <v>0</v>
      </c>
      <c r="N38" s="23">
        <f t="shared" si="0"/>
        <v>0</v>
      </c>
      <c r="O38" s="23"/>
      <c r="S38" s="48"/>
      <c r="T38" s="48"/>
    </row>
    <row r="39" spans="1:21" ht="15.75" thickBot="1" x14ac:dyDescent="0.3">
      <c r="A39" s="5"/>
      <c r="C39" s="158" t="s">
        <v>50</v>
      </c>
      <c r="D39" s="159"/>
      <c r="E39" s="159"/>
      <c r="F39" s="159"/>
      <c r="G39" s="159"/>
      <c r="H39" s="159"/>
      <c r="I39" s="159"/>
      <c r="J39" s="159"/>
      <c r="K39" s="159"/>
      <c r="L39" s="159"/>
      <c r="M39" s="160"/>
      <c r="N39" s="15">
        <f>SUM(N24:N38)</f>
        <v>0</v>
      </c>
      <c r="S39" s="6"/>
    </row>
    <row r="40" spans="1:21" ht="16.5" thickTop="1" thickBot="1" x14ac:dyDescent="0.3">
      <c r="A40" s="5"/>
      <c r="S40" s="6"/>
    </row>
    <row r="41" spans="1:21" x14ac:dyDescent="0.25">
      <c r="A41" s="5"/>
      <c r="B41" s="5"/>
      <c r="C41" s="31" t="s">
        <v>51</v>
      </c>
      <c r="D41" s="33"/>
      <c r="E41" s="33"/>
      <c r="F41" s="33"/>
      <c r="G41" s="33"/>
      <c r="H41" s="33"/>
      <c r="I41" s="33"/>
      <c r="J41" s="33"/>
      <c r="K41" s="33"/>
      <c r="L41" s="33"/>
      <c r="M41" s="33"/>
      <c r="N41" s="33"/>
      <c r="O41" s="33"/>
      <c r="P41" s="33"/>
      <c r="Q41" s="34"/>
      <c r="S41" s="6"/>
    </row>
    <row r="42" spans="1:21" x14ac:dyDescent="0.25">
      <c r="A42" s="5"/>
      <c r="B42" s="5"/>
      <c r="C42" s="5"/>
      <c r="Q42" s="6"/>
      <c r="S42" s="6"/>
    </row>
    <row r="43" spans="1:21" x14ac:dyDescent="0.25">
      <c r="A43" s="61"/>
      <c r="B43" s="61"/>
      <c r="C43" s="174" t="s">
        <v>52</v>
      </c>
      <c r="D43" s="174"/>
      <c r="E43" s="146" t="s">
        <v>53</v>
      </c>
      <c r="F43" s="146"/>
      <c r="G43" s="146"/>
      <c r="H43" s="146"/>
      <c r="I43" s="146"/>
      <c r="J43" s="146"/>
      <c r="K43" s="146"/>
      <c r="L43" s="146"/>
      <c r="M43" s="146"/>
      <c r="N43" s="146" t="s">
        <v>54</v>
      </c>
      <c r="O43" s="146"/>
      <c r="P43" s="146"/>
      <c r="Q43" s="146"/>
      <c r="R43" s="19"/>
      <c r="S43" s="6"/>
    </row>
    <row r="44" spans="1:21" ht="29.25" x14ac:dyDescent="0.25">
      <c r="A44" s="5"/>
      <c r="B44" s="5"/>
      <c r="C44" s="63" t="s">
        <v>55</v>
      </c>
      <c r="D44" s="64" t="s">
        <v>56</v>
      </c>
      <c r="E44" s="65" t="s">
        <v>57</v>
      </c>
      <c r="F44" s="66" t="s">
        <v>58</v>
      </c>
      <c r="G44" s="66" t="s">
        <v>59</v>
      </c>
      <c r="H44" s="66" t="s">
        <v>60</v>
      </c>
      <c r="I44" s="66" t="s">
        <v>61</v>
      </c>
      <c r="J44" s="66" t="s">
        <v>62</v>
      </c>
      <c r="K44" s="66" t="s">
        <v>63</v>
      </c>
      <c r="L44" s="67" t="s">
        <v>64</v>
      </c>
      <c r="M44" s="60" t="s">
        <v>65</v>
      </c>
      <c r="N44" s="65" t="s">
        <v>66</v>
      </c>
      <c r="O44" s="66" t="s">
        <v>67</v>
      </c>
      <c r="P44" s="66" t="s">
        <v>68</v>
      </c>
      <c r="Q44" s="67" t="s">
        <v>69</v>
      </c>
      <c r="R44" s="62"/>
      <c r="S44" s="6"/>
      <c r="U44" s="6"/>
    </row>
    <row r="45" spans="1:21" x14ac:dyDescent="0.25">
      <c r="A45" s="5"/>
      <c r="B45" s="5"/>
      <c r="C45" s="28" t="s">
        <v>70</v>
      </c>
      <c r="D45" s="14">
        <f t="shared" ref="D45:D56" si="1">SUMIF($J$24:$J$38,C45,$N$24:$N$38)</f>
        <v>0</v>
      </c>
      <c r="E45" s="58">
        <v>110</v>
      </c>
      <c r="F45" s="9"/>
      <c r="G45" s="9"/>
      <c r="H45" s="9"/>
      <c r="I45" s="9"/>
      <c r="J45" s="56" t="s">
        <v>71</v>
      </c>
      <c r="K45" s="56" t="s">
        <v>71</v>
      </c>
      <c r="L45" s="57" t="s">
        <v>72</v>
      </c>
      <c r="M45" s="10" t="str">
        <f>CONCATENATE(E45,".",F45,".",G45,".",H45,".",I45,".",J45,".",K45,".",L45)</f>
        <v>110.....00000000.00000000.000</v>
      </c>
      <c r="N45" s="9"/>
      <c r="O45" s="9"/>
      <c r="P45" s="9"/>
      <c r="Q45" s="11" t="s">
        <v>73</v>
      </c>
      <c r="S45" s="6"/>
    </row>
    <row r="46" spans="1:21" x14ac:dyDescent="0.25">
      <c r="A46" s="5"/>
      <c r="B46" s="5"/>
      <c r="C46" s="28" t="s">
        <v>74</v>
      </c>
      <c r="D46" s="14">
        <f t="shared" si="1"/>
        <v>0</v>
      </c>
      <c r="E46" s="58">
        <v>110</v>
      </c>
      <c r="F46" s="9"/>
      <c r="G46" s="9"/>
      <c r="H46" s="9"/>
      <c r="I46" s="9"/>
      <c r="J46" s="56" t="s">
        <v>71</v>
      </c>
      <c r="K46" s="56" t="s">
        <v>71</v>
      </c>
      <c r="L46" s="57" t="s">
        <v>72</v>
      </c>
      <c r="M46" s="10" t="str">
        <f t="shared" ref="M46:M56" si="2">CONCATENATE(E46,".",F46,".",G46,".",H46,".",I46,".",J46,".",K46,".",L46)</f>
        <v>110.....00000000.00000000.000</v>
      </c>
      <c r="N46" s="9"/>
      <c r="O46" s="9"/>
      <c r="P46" s="9"/>
      <c r="Q46" s="11" t="s">
        <v>73</v>
      </c>
      <c r="S46" s="6"/>
    </row>
    <row r="47" spans="1:21" x14ac:dyDescent="0.25">
      <c r="A47" s="5"/>
      <c r="B47" s="5"/>
      <c r="C47" s="28" t="s">
        <v>75</v>
      </c>
      <c r="D47" s="14">
        <f t="shared" si="1"/>
        <v>0</v>
      </c>
      <c r="E47" s="58">
        <v>110</v>
      </c>
      <c r="F47" s="9"/>
      <c r="G47" s="9"/>
      <c r="H47" s="9"/>
      <c r="I47" s="9"/>
      <c r="J47" s="56" t="s">
        <v>71</v>
      </c>
      <c r="K47" s="56" t="s">
        <v>71</v>
      </c>
      <c r="L47" s="57" t="s">
        <v>72</v>
      </c>
      <c r="M47" s="10" t="str">
        <f t="shared" si="2"/>
        <v>110.....00000000.00000000.000</v>
      </c>
      <c r="N47" s="9"/>
      <c r="O47" s="9"/>
      <c r="P47" s="9"/>
      <c r="Q47" s="11" t="s">
        <v>73</v>
      </c>
      <c r="S47" s="6"/>
    </row>
    <row r="48" spans="1:21" x14ac:dyDescent="0.25">
      <c r="A48" s="5"/>
      <c r="B48" s="5"/>
      <c r="C48" s="28" t="s">
        <v>76</v>
      </c>
      <c r="D48" s="14">
        <f t="shared" si="1"/>
        <v>0</v>
      </c>
      <c r="E48" s="58">
        <v>110</v>
      </c>
      <c r="F48" s="9"/>
      <c r="G48" s="9"/>
      <c r="H48" s="9"/>
      <c r="I48" s="9"/>
      <c r="J48" s="56" t="s">
        <v>71</v>
      </c>
      <c r="K48" s="56" t="s">
        <v>71</v>
      </c>
      <c r="L48" s="57" t="s">
        <v>72</v>
      </c>
      <c r="M48" s="10" t="str">
        <f t="shared" si="2"/>
        <v>110.....00000000.00000000.000</v>
      </c>
      <c r="N48" s="9"/>
      <c r="O48" s="9"/>
      <c r="P48" s="9"/>
      <c r="Q48" s="11" t="s">
        <v>73</v>
      </c>
      <c r="S48" s="6"/>
    </row>
    <row r="49" spans="1:19" x14ac:dyDescent="0.25">
      <c r="A49" s="5"/>
      <c r="B49" s="5"/>
      <c r="C49" s="28" t="s">
        <v>77</v>
      </c>
      <c r="D49" s="14">
        <f t="shared" si="1"/>
        <v>0</v>
      </c>
      <c r="E49" s="58">
        <v>110</v>
      </c>
      <c r="F49" s="9"/>
      <c r="G49" s="9"/>
      <c r="H49" s="9"/>
      <c r="I49" s="9"/>
      <c r="J49" s="56" t="s">
        <v>71</v>
      </c>
      <c r="K49" s="56" t="s">
        <v>71</v>
      </c>
      <c r="L49" s="57" t="s">
        <v>72</v>
      </c>
      <c r="M49" s="10" t="str">
        <f t="shared" si="2"/>
        <v>110.....00000000.00000000.000</v>
      </c>
      <c r="N49" s="9"/>
      <c r="O49" s="9"/>
      <c r="P49" s="9"/>
      <c r="Q49" s="11" t="s">
        <v>73</v>
      </c>
      <c r="S49" s="6"/>
    </row>
    <row r="50" spans="1:19" x14ac:dyDescent="0.25">
      <c r="A50" s="5"/>
      <c r="B50" s="5"/>
      <c r="C50" s="28" t="s">
        <v>78</v>
      </c>
      <c r="D50" s="14">
        <f t="shared" si="1"/>
        <v>0</v>
      </c>
      <c r="E50" s="58">
        <v>110</v>
      </c>
      <c r="F50" s="9"/>
      <c r="G50" s="9"/>
      <c r="H50" s="9"/>
      <c r="I50" s="9"/>
      <c r="J50" s="56" t="s">
        <v>71</v>
      </c>
      <c r="K50" s="56" t="s">
        <v>71</v>
      </c>
      <c r="L50" s="57" t="s">
        <v>72</v>
      </c>
      <c r="M50" s="10" t="str">
        <f t="shared" si="2"/>
        <v>110.....00000000.00000000.000</v>
      </c>
      <c r="N50" s="9"/>
      <c r="O50" s="9"/>
      <c r="P50" s="9"/>
      <c r="Q50" s="11" t="s">
        <v>73</v>
      </c>
      <c r="S50" s="6"/>
    </row>
    <row r="51" spans="1:19" x14ac:dyDescent="0.25">
      <c r="A51" s="5"/>
      <c r="B51" s="5"/>
      <c r="C51" s="28" t="s">
        <v>79</v>
      </c>
      <c r="D51" s="14">
        <f t="shared" si="1"/>
        <v>0</v>
      </c>
      <c r="E51" s="58">
        <v>110</v>
      </c>
      <c r="F51" s="9"/>
      <c r="G51" s="9"/>
      <c r="H51" s="9"/>
      <c r="I51" s="9"/>
      <c r="J51" s="56" t="s">
        <v>71</v>
      </c>
      <c r="K51" s="56" t="s">
        <v>71</v>
      </c>
      <c r="L51" s="57" t="s">
        <v>72</v>
      </c>
      <c r="M51" s="10" t="str">
        <f t="shared" si="2"/>
        <v>110.....00000000.00000000.000</v>
      </c>
      <c r="N51" s="9"/>
      <c r="O51" s="9"/>
      <c r="P51" s="9"/>
      <c r="Q51" s="11" t="s">
        <v>73</v>
      </c>
      <c r="S51" s="6"/>
    </row>
    <row r="52" spans="1:19" x14ac:dyDescent="0.25">
      <c r="A52" s="5"/>
      <c r="B52" s="5"/>
      <c r="C52" s="28" t="s">
        <v>80</v>
      </c>
      <c r="D52" s="14">
        <f t="shared" si="1"/>
        <v>0</v>
      </c>
      <c r="E52" s="58">
        <v>110</v>
      </c>
      <c r="F52" s="9"/>
      <c r="G52" s="9"/>
      <c r="H52" s="9"/>
      <c r="I52" s="9"/>
      <c r="J52" s="56" t="s">
        <v>71</v>
      </c>
      <c r="K52" s="56" t="s">
        <v>71</v>
      </c>
      <c r="L52" s="57" t="s">
        <v>72</v>
      </c>
      <c r="M52" s="10" t="str">
        <f t="shared" si="2"/>
        <v>110.....00000000.00000000.000</v>
      </c>
      <c r="N52" s="9"/>
      <c r="O52" s="9"/>
      <c r="P52" s="9"/>
      <c r="Q52" s="11" t="s">
        <v>73</v>
      </c>
      <c r="S52" s="6"/>
    </row>
    <row r="53" spans="1:19" x14ac:dyDescent="0.25">
      <c r="A53" s="5"/>
      <c r="B53" s="5"/>
      <c r="C53" s="28" t="s">
        <v>81</v>
      </c>
      <c r="D53" s="14">
        <f t="shared" si="1"/>
        <v>0</v>
      </c>
      <c r="E53" s="58">
        <v>110</v>
      </c>
      <c r="F53" s="9"/>
      <c r="G53" s="9"/>
      <c r="H53" s="9"/>
      <c r="I53" s="9"/>
      <c r="J53" s="56" t="s">
        <v>71</v>
      </c>
      <c r="K53" s="56" t="s">
        <v>71</v>
      </c>
      <c r="L53" s="57" t="s">
        <v>72</v>
      </c>
      <c r="M53" s="10" t="str">
        <f t="shared" si="2"/>
        <v>110.....00000000.00000000.000</v>
      </c>
      <c r="N53" s="9"/>
      <c r="O53" s="9"/>
      <c r="P53" s="9"/>
      <c r="Q53" s="11" t="s">
        <v>73</v>
      </c>
      <c r="S53" s="6"/>
    </row>
    <row r="54" spans="1:19" x14ac:dyDescent="0.25">
      <c r="A54" s="5"/>
      <c r="B54" s="5"/>
      <c r="C54" s="28" t="s">
        <v>82</v>
      </c>
      <c r="D54" s="14">
        <f t="shared" si="1"/>
        <v>0</v>
      </c>
      <c r="E54" s="58">
        <v>110</v>
      </c>
      <c r="F54" s="9"/>
      <c r="G54" s="9"/>
      <c r="H54" s="9"/>
      <c r="I54" s="9"/>
      <c r="J54" s="56" t="s">
        <v>71</v>
      </c>
      <c r="K54" s="56" t="s">
        <v>71</v>
      </c>
      <c r="L54" s="57" t="s">
        <v>72</v>
      </c>
      <c r="M54" s="10" t="str">
        <f t="shared" si="2"/>
        <v>110.....00000000.00000000.000</v>
      </c>
      <c r="N54" s="9"/>
      <c r="O54" s="9"/>
      <c r="P54" s="9"/>
      <c r="Q54" s="11" t="s">
        <v>73</v>
      </c>
      <c r="S54" s="6"/>
    </row>
    <row r="55" spans="1:19" ht="30" x14ac:dyDescent="0.25">
      <c r="A55" s="5"/>
      <c r="B55" s="5"/>
      <c r="C55" s="29" t="s">
        <v>83</v>
      </c>
      <c r="D55" s="14">
        <f t="shared" si="1"/>
        <v>0</v>
      </c>
      <c r="E55" s="58">
        <v>110</v>
      </c>
      <c r="F55" s="9"/>
      <c r="G55" s="9"/>
      <c r="H55" s="9"/>
      <c r="I55" s="9"/>
      <c r="J55" s="56" t="s">
        <v>71</v>
      </c>
      <c r="K55" s="56" t="s">
        <v>71</v>
      </c>
      <c r="L55" s="57" t="s">
        <v>72</v>
      </c>
      <c r="M55" s="10" t="str">
        <f t="shared" si="2"/>
        <v>110.....00000000.00000000.000</v>
      </c>
      <c r="N55" s="9"/>
      <c r="O55" s="9"/>
      <c r="P55" s="9"/>
      <c r="Q55" s="11" t="s">
        <v>73</v>
      </c>
      <c r="S55" s="6"/>
    </row>
    <row r="56" spans="1:19" ht="15.75" thickBot="1" x14ac:dyDescent="0.3">
      <c r="A56" s="5"/>
      <c r="B56" s="5"/>
      <c r="C56" s="28" t="s">
        <v>84</v>
      </c>
      <c r="D56" s="14">
        <f t="shared" si="1"/>
        <v>0</v>
      </c>
      <c r="E56" s="58">
        <v>110</v>
      </c>
      <c r="F56" s="12"/>
      <c r="G56" s="12"/>
      <c r="H56" s="12"/>
      <c r="I56" s="12"/>
      <c r="J56" s="56" t="s">
        <v>71</v>
      </c>
      <c r="K56" s="56" t="s">
        <v>71</v>
      </c>
      <c r="L56" s="57" t="s">
        <v>72</v>
      </c>
      <c r="M56" s="10" t="str">
        <f t="shared" si="2"/>
        <v>110.....00000000.00000000.000</v>
      </c>
      <c r="N56" s="9"/>
      <c r="O56" s="9"/>
      <c r="P56" s="9"/>
      <c r="Q56" s="11" t="s">
        <v>73</v>
      </c>
      <c r="S56" s="6"/>
    </row>
    <row r="57" spans="1:19" ht="16.5" thickTop="1" thickBot="1" x14ac:dyDescent="0.3">
      <c r="A57" s="5"/>
      <c r="B57" s="5"/>
      <c r="C57" s="30" t="s">
        <v>85</v>
      </c>
      <c r="D57" s="38">
        <f>SUMIF($K$21:$K$38,C57,$L$21:$L$38)</f>
        <v>0</v>
      </c>
      <c r="Q57" s="6"/>
      <c r="S57" s="6"/>
    </row>
    <row r="58" spans="1:19" ht="15.75" thickTop="1" x14ac:dyDescent="0.25">
      <c r="A58" s="5"/>
      <c r="B58" s="5"/>
      <c r="C58" s="5"/>
      <c r="Q58" s="6"/>
      <c r="S58" s="6"/>
    </row>
    <row r="59" spans="1:19" x14ac:dyDescent="0.25">
      <c r="A59" s="5"/>
      <c r="B59" s="5"/>
      <c r="C59" s="5"/>
      <c r="D59" s="16" t="s">
        <v>86</v>
      </c>
      <c r="Q59" s="6"/>
      <c r="S59" s="6"/>
    </row>
    <row r="60" spans="1:19" ht="15.75" thickBot="1" x14ac:dyDescent="0.3">
      <c r="A60" s="5"/>
      <c r="B60" s="5"/>
      <c r="C60" s="7"/>
      <c r="D60" s="22"/>
      <c r="E60" s="22"/>
      <c r="F60" s="22"/>
      <c r="G60" s="22"/>
      <c r="H60" s="22"/>
      <c r="I60" s="22"/>
      <c r="J60" s="22"/>
      <c r="K60" s="22"/>
      <c r="L60" s="22"/>
      <c r="M60" s="22"/>
      <c r="N60" s="22"/>
      <c r="O60" s="22"/>
      <c r="P60" s="22"/>
      <c r="Q60" s="8"/>
      <c r="S60" s="6"/>
    </row>
    <row r="61" spans="1:19" ht="15.75" thickBot="1" x14ac:dyDescent="0.3">
      <c r="A61" s="5"/>
      <c r="S61" s="6"/>
    </row>
    <row r="62" spans="1:19" x14ac:dyDescent="0.25">
      <c r="A62" s="5"/>
      <c r="B62" s="5"/>
      <c r="C62" s="31" t="s">
        <v>87</v>
      </c>
      <c r="D62" s="32"/>
      <c r="E62" s="33"/>
      <c r="F62" s="33"/>
      <c r="G62" s="33"/>
      <c r="H62" s="33"/>
      <c r="I62" s="33"/>
      <c r="J62" s="33"/>
      <c r="K62" s="33"/>
      <c r="L62" s="33"/>
      <c r="M62" s="33"/>
      <c r="N62" s="33"/>
      <c r="O62" s="33"/>
      <c r="P62" s="33"/>
      <c r="Q62" s="34"/>
      <c r="S62" s="6"/>
    </row>
    <row r="63" spans="1:19" x14ac:dyDescent="0.25">
      <c r="A63" s="5"/>
      <c r="B63" s="5"/>
      <c r="C63" s="5"/>
      <c r="Q63" s="6"/>
      <c r="S63" s="6"/>
    </row>
    <row r="64" spans="1:19" x14ac:dyDescent="0.25">
      <c r="A64" s="5"/>
      <c r="B64" s="5"/>
      <c r="C64" s="164" t="s">
        <v>52</v>
      </c>
      <c r="D64" s="165"/>
      <c r="E64" s="165" t="s">
        <v>88</v>
      </c>
      <c r="F64" s="166"/>
      <c r="G64" s="166"/>
      <c r="H64" s="166"/>
      <c r="I64" s="167"/>
      <c r="J64" s="165" t="s">
        <v>89</v>
      </c>
      <c r="K64" s="167"/>
      <c r="Q64" s="6"/>
      <c r="S64" s="6"/>
    </row>
    <row r="65" spans="1:19" x14ac:dyDescent="0.25">
      <c r="A65" s="5"/>
      <c r="B65" s="5"/>
      <c r="C65" s="27" t="s">
        <v>55</v>
      </c>
      <c r="D65" s="26" t="s">
        <v>90</v>
      </c>
      <c r="E65" s="168" t="s">
        <v>91</v>
      </c>
      <c r="F65" s="169"/>
      <c r="G65" s="169"/>
      <c r="H65" s="169"/>
      <c r="I65" s="170"/>
      <c r="J65" s="168" t="s">
        <v>92</v>
      </c>
      <c r="K65" s="170"/>
      <c r="Q65" s="6"/>
      <c r="S65" s="6"/>
    </row>
    <row r="66" spans="1:19" x14ac:dyDescent="0.25">
      <c r="A66" s="5"/>
      <c r="B66" s="5"/>
      <c r="C66" s="28" t="s">
        <v>93</v>
      </c>
      <c r="D66" s="40">
        <v>0</v>
      </c>
      <c r="E66" s="171"/>
      <c r="F66" s="172"/>
      <c r="G66" s="172"/>
      <c r="H66" s="172"/>
      <c r="I66" s="173"/>
      <c r="J66" s="171"/>
      <c r="K66" s="173"/>
      <c r="L66" s="17"/>
      <c r="M66" s="17"/>
      <c r="N66" s="17"/>
      <c r="O66" s="17"/>
      <c r="P66" s="17"/>
      <c r="Q66" s="21"/>
      <c r="S66" s="6"/>
    </row>
    <row r="67" spans="1:19" x14ac:dyDescent="0.25">
      <c r="A67" s="5"/>
      <c r="B67" s="5"/>
      <c r="C67" s="28" t="s">
        <v>94</v>
      </c>
      <c r="D67" s="40">
        <v>0</v>
      </c>
      <c r="E67" s="171"/>
      <c r="F67" s="172"/>
      <c r="G67" s="172"/>
      <c r="H67" s="172"/>
      <c r="I67" s="173"/>
      <c r="J67" s="171"/>
      <c r="K67" s="173"/>
      <c r="L67" s="17"/>
      <c r="M67" s="17"/>
      <c r="N67" s="17"/>
      <c r="O67" s="17"/>
      <c r="P67" s="17"/>
      <c r="Q67" s="21"/>
      <c r="S67" s="6"/>
    </row>
    <row r="68" spans="1:19" x14ac:dyDescent="0.25">
      <c r="A68" s="5"/>
      <c r="B68" s="5"/>
      <c r="C68" s="28" t="s">
        <v>95</v>
      </c>
      <c r="D68" s="40">
        <v>0</v>
      </c>
      <c r="E68" s="171"/>
      <c r="F68" s="172"/>
      <c r="G68" s="172"/>
      <c r="H68" s="172"/>
      <c r="I68" s="173"/>
      <c r="J68" s="171"/>
      <c r="K68" s="173"/>
      <c r="L68" s="17"/>
      <c r="M68" s="17"/>
      <c r="N68" s="17"/>
      <c r="O68" s="17"/>
      <c r="P68" s="17"/>
      <c r="Q68" s="21"/>
      <c r="S68" s="6"/>
    </row>
    <row r="69" spans="1:19" x14ac:dyDescent="0.25">
      <c r="A69" s="5"/>
      <c r="B69" s="5"/>
      <c r="C69" s="28" t="s">
        <v>96</v>
      </c>
      <c r="D69" s="40">
        <v>0</v>
      </c>
      <c r="E69" s="171"/>
      <c r="F69" s="172"/>
      <c r="G69" s="172"/>
      <c r="H69" s="172"/>
      <c r="I69" s="173"/>
      <c r="J69" s="171"/>
      <c r="K69" s="173"/>
      <c r="L69" s="17"/>
      <c r="M69" s="17"/>
      <c r="N69" s="17"/>
      <c r="O69" s="17"/>
      <c r="P69" s="17"/>
      <c r="Q69" s="21"/>
      <c r="S69" s="6"/>
    </row>
    <row r="70" spans="1:19" x14ac:dyDescent="0.25">
      <c r="A70" s="5"/>
      <c r="B70" s="5"/>
      <c r="C70" s="28" t="s">
        <v>97</v>
      </c>
      <c r="D70" s="40">
        <v>0</v>
      </c>
      <c r="E70" s="171"/>
      <c r="F70" s="172"/>
      <c r="G70" s="172"/>
      <c r="H70" s="172"/>
      <c r="I70" s="173"/>
      <c r="J70" s="171"/>
      <c r="K70" s="173"/>
      <c r="L70" s="17"/>
      <c r="M70" s="17"/>
      <c r="N70" s="17"/>
      <c r="O70" s="17"/>
      <c r="P70" s="17"/>
      <c r="Q70" s="21"/>
      <c r="S70" s="6"/>
    </row>
    <row r="71" spans="1:19" x14ac:dyDescent="0.25">
      <c r="A71" s="5"/>
      <c r="B71" s="5"/>
      <c r="C71" s="28" t="s">
        <v>98</v>
      </c>
      <c r="D71" s="40">
        <v>0</v>
      </c>
      <c r="E71" s="171"/>
      <c r="F71" s="172"/>
      <c r="G71" s="172"/>
      <c r="H71" s="172"/>
      <c r="I71" s="173"/>
      <c r="J71" s="171"/>
      <c r="K71" s="173"/>
      <c r="L71" s="17"/>
      <c r="M71" s="17"/>
      <c r="N71" s="17"/>
      <c r="O71" s="17"/>
      <c r="P71" s="17"/>
      <c r="Q71" s="21"/>
      <c r="S71" s="6"/>
    </row>
    <row r="72" spans="1:19" x14ac:dyDescent="0.25">
      <c r="A72" s="5"/>
      <c r="B72" s="5"/>
      <c r="C72" s="28" t="s">
        <v>99</v>
      </c>
      <c r="D72" s="40">
        <v>0</v>
      </c>
      <c r="E72" s="171"/>
      <c r="F72" s="172"/>
      <c r="G72" s="172"/>
      <c r="H72" s="172"/>
      <c r="I72" s="173"/>
      <c r="J72" s="171"/>
      <c r="K72" s="173"/>
      <c r="L72" s="17"/>
      <c r="M72" s="17"/>
      <c r="N72" s="17"/>
      <c r="O72" s="17"/>
      <c r="P72" s="17"/>
      <c r="Q72" s="21"/>
      <c r="S72" s="6"/>
    </row>
    <row r="73" spans="1:19" x14ac:dyDescent="0.25">
      <c r="A73" s="5"/>
      <c r="B73" s="5"/>
      <c r="C73" s="28" t="s">
        <v>100</v>
      </c>
      <c r="D73" s="40">
        <v>0</v>
      </c>
      <c r="E73" s="171"/>
      <c r="F73" s="172"/>
      <c r="G73" s="172"/>
      <c r="H73" s="172"/>
      <c r="I73" s="173"/>
      <c r="J73" s="171"/>
      <c r="K73" s="173"/>
      <c r="L73" s="17"/>
      <c r="M73" s="17"/>
      <c r="N73" s="17"/>
      <c r="O73" s="17"/>
      <c r="P73" s="17"/>
      <c r="Q73" s="21"/>
      <c r="S73" s="6"/>
    </row>
    <row r="74" spans="1:19" x14ac:dyDescent="0.25">
      <c r="A74" s="5"/>
      <c r="B74" s="5"/>
      <c r="C74" s="28" t="s">
        <v>101</v>
      </c>
      <c r="D74" s="40">
        <v>0</v>
      </c>
      <c r="E74" s="171"/>
      <c r="F74" s="172"/>
      <c r="G74" s="172"/>
      <c r="H74" s="172"/>
      <c r="I74" s="173"/>
      <c r="J74" s="171"/>
      <c r="K74" s="173"/>
      <c r="L74" s="17"/>
      <c r="M74" s="17"/>
      <c r="N74" s="17"/>
      <c r="O74" s="17"/>
      <c r="P74" s="17"/>
      <c r="Q74" s="21"/>
      <c r="S74" s="6"/>
    </row>
    <row r="75" spans="1:19" x14ac:dyDescent="0.25">
      <c r="A75" s="5"/>
      <c r="B75" s="5"/>
      <c r="C75" s="28" t="s">
        <v>102</v>
      </c>
      <c r="D75" s="40">
        <v>0</v>
      </c>
      <c r="E75" s="171"/>
      <c r="F75" s="172"/>
      <c r="G75" s="172"/>
      <c r="H75" s="172"/>
      <c r="I75" s="173"/>
      <c r="J75" s="171"/>
      <c r="K75" s="173"/>
      <c r="L75" s="17"/>
      <c r="M75" s="17"/>
      <c r="N75" s="17"/>
      <c r="O75" s="17"/>
      <c r="P75" s="17"/>
      <c r="Q75" s="21"/>
      <c r="S75" s="6"/>
    </row>
    <row r="76" spans="1:19" x14ac:dyDescent="0.25">
      <c r="A76" s="5"/>
      <c r="B76" s="5"/>
      <c r="C76" s="28" t="s">
        <v>103</v>
      </c>
      <c r="D76" s="40">
        <v>0</v>
      </c>
      <c r="E76" s="171"/>
      <c r="F76" s="172"/>
      <c r="G76" s="172"/>
      <c r="H76" s="172"/>
      <c r="I76" s="173"/>
      <c r="J76" s="171"/>
      <c r="K76" s="173"/>
      <c r="L76" s="17"/>
      <c r="M76" s="17"/>
      <c r="N76" s="17"/>
      <c r="O76" s="17"/>
      <c r="P76" s="17"/>
      <c r="Q76" s="21"/>
      <c r="S76" s="6"/>
    </row>
    <row r="77" spans="1:19" ht="15.75" thickBot="1" x14ac:dyDescent="0.3">
      <c r="A77" s="5"/>
      <c r="B77" s="5"/>
      <c r="C77" s="28" t="s">
        <v>104</v>
      </c>
      <c r="D77" s="40">
        <v>0</v>
      </c>
      <c r="E77" s="171"/>
      <c r="F77" s="172"/>
      <c r="G77" s="172"/>
      <c r="H77" s="172"/>
      <c r="I77" s="173"/>
      <c r="J77" s="171"/>
      <c r="K77" s="173"/>
      <c r="L77" s="17"/>
      <c r="M77" s="17"/>
      <c r="N77" s="17"/>
      <c r="O77" s="17"/>
      <c r="P77" s="17"/>
      <c r="Q77" s="21"/>
      <c r="S77" s="6"/>
    </row>
    <row r="78" spans="1:19" ht="16.5" thickTop="1" thickBot="1" x14ac:dyDescent="0.3">
      <c r="A78" s="5"/>
      <c r="B78" s="5"/>
      <c r="C78" s="30" t="s">
        <v>85</v>
      </c>
      <c r="D78" s="39">
        <f>SUMIF($J$21:$J$39,C78,$K$21:$K$39)</f>
        <v>0</v>
      </c>
      <c r="E78" s="161"/>
      <c r="F78" s="162"/>
      <c r="G78" s="162"/>
      <c r="H78" s="162"/>
      <c r="I78" s="162"/>
      <c r="J78" s="162"/>
      <c r="K78" s="163"/>
      <c r="Q78" s="6"/>
      <c r="S78" s="6"/>
    </row>
    <row r="79" spans="1:19" ht="15.75" thickTop="1" x14ac:dyDescent="0.25">
      <c r="A79" s="5"/>
      <c r="B79" s="5"/>
      <c r="C79" s="5"/>
      <c r="Q79" s="6"/>
      <c r="S79" s="6"/>
    </row>
    <row r="80" spans="1:19" x14ac:dyDescent="0.25">
      <c r="A80" s="5"/>
      <c r="B80" s="5"/>
      <c r="C80" s="5"/>
      <c r="D80" s="16" t="s">
        <v>86</v>
      </c>
      <c r="Q80" s="6"/>
      <c r="S80" s="6"/>
    </row>
    <row r="81" spans="1:19" ht="15.75" thickBot="1" x14ac:dyDescent="0.3">
      <c r="A81" s="5"/>
      <c r="B81" s="5"/>
      <c r="C81" s="7"/>
      <c r="D81" s="22"/>
      <c r="E81" s="22"/>
      <c r="F81" s="22"/>
      <c r="G81" s="22"/>
      <c r="H81" s="22"/>
      <c r="I81" s="22"/>
      <c r="J81" s="22"/>
      <c r="K81" s="22"/>
      <c r="L81" s="22"/>
      <c r="M81" s="22"/>
      <c r="N81" s="22"/>
      <c r="O81" s="22"/>
      <c r="P81" s="22"/>
      <c r="Q81" s="8"/>
      <c r="S81" s="6"/>
    </row>
    <row r="82" spans="1:19" x14ac:dyDescent="0.25">
      <c r="A82" s="5"/>
      <c r="S82" s="6"/>
    </row>
    <row r="83" spans="1:19" ht="15.75" thickBot="1" x14ac:dyDescent="0.3">
      <c r="A83" s="7"/>
      <c r="B83" s="22"/>
      <c r="C83" s="22"/>
      <c r="D83" s="22"/>
      <c r="E83" s="22"/>
      <c r="F83" s="22"/>
      <c r="G83" s="22"/>
      <c r="H83" s="22"/>
      <c r="I83" s="22"/>
      <c r="J83" s="22"/>
      <c r="K83" s="22"/>
      <c r="L83" s="22"/>
      <c r="M83" s="22"/>
      <c r="N83" s="22"/>
      <c r="O83" s="22"/>
      <c r="P83" s="22"/>
      <c r="Q83" s="22"/>
      <c r="R83" s="22"/>
      <c r="S83" s="8"/>
    </row>
    <row r="84" spans="1:19" x14ac:dyDescent="0.25"/>
    <row r="85" spans="1:19" x14ac:dyDescent="0.25"/>
    <row r="86" spans="1:19" x14ac:dyDescent="0.25"/>
    <row r="87" spans="1:19" x14ac:dyDescent="0.25"/>
    <row r="88" spans="1:19" x14ac:dyDescent="0.25"/>
    <row r="89" spans="1:19" x14ac:dyDescent="0.25"/>
  </sheetData>
  <mergeCells count="77">
    <mergeCell ref="E13:F13"/>
    <mergeCell ref="E7:F7"/>
    <mergeCell ref="D35:F35"/>
    <mergeCell ref="D38:F38"/>
    <mergeCell ref="K17:L17"/>
    <mergeCell ref="D31:F31"/>
    <mergeCell ref="D32:F32"/>
    <mergeCell ref="D33:F33"/>
    <mergeCell ref="E9:F9"/>
    <mergeCell ref="E10:F10"/>
    <mergeCell ref="E11:F11"/>
    <mergeCell ref="E12:F12"/>
    <mergeCell ref="E15:F15"/>
    <mergeCell ref="A1:S5"/>
    <mergeCell ref="W21:Z21"/>
    <mergeCell ref="K8:L8"/>
    <mergeCell ref="K9:L9"/>
    <mergeCell ref="K10:L10"/>
    <mergeCell ref="K11:L11"/>
    <mergeCell ref="K12:L12"/>
    <mergeCell ref="K14:L14"/>
    <mergeCell ref="K13:L13"/>
    <mergeCell ref="K7:L7"/>
    <mergeCell ref="C7:D7"/>
    <mergeCell ref="C8:D8"/>
    <mergeCell ref="C9:D9"/>
    <mergeCell ref="E14:F14"/>
    <mergeCell ref="C17:J17"/>
    <mergeCell ref="E8:F8"/>
    <mergeCell ref="E74:I74"/>
    <mergeCell ref="J74:K74"/>
    <mergeCell ref="D36:F36"/>
    <mergeCell ref="D37:F37"/>
    <mergeCell ref="C43:D43"/>
    <mergeCell ref="E71:I71"/>
    <mergeCell ref="J71:K71"/>
    <mergeCell ref="E72:I72"/>
    <mergeCell ref="J72:K72"/>
    <mergeCell ref="E73:I73"/>
    <mergeCell ref="J73:K73"/>
    <mergeCell ref="E75:I75"/>
    <mergeCell ref="J75:K75"/>
    <mergeCell ref="E77:I77"/>
    <mergeCell ref="J77:K77"/>
    <mergeCell ref="E76:I76"/>
    <mergeCell ref="J76:K76"/>
    <mergeCell ref="E78:K78"/>
    <mergeCell ref="C64:D64"/>
    <mergeCell ref="E64:I64"/>
    <mergeCell ref="J64:K64"/>
    <mergeCell ref="E65:I65"/>
    <mergeCell ref="J65:K65"/>
    <mergeCell ref="E66:I66"/>
    <mergeCell ref="J66:K66"/>
    <mergeCell ref="E67:I67"/>
    <mergeCell ref="J67:K67"/>
    <mergeCell ref="E68:I68"/>
    <mergeCell ref="J68:K68"/>
    <mergeCell ref="E69:I69"/>
    <mergeCell ref="J69:K69"/>
    <mergeCell ref="E70:I70"/>
    <mergeCell ref="J70:K70"/>
    <mergeCell ref="N43:Q43"/>
    <mergeCell ref="E43:M43"/>
    <mergeCell ref="D22:F22"/>
    <mergeCell ref="D23:F23"/>
    <mergeCell ref="C19:F19"/>
    <mergeCell ref="G19:O19"/>
    <mergeCell ref="D24:F24"/>
    <mergeCell ref="D25:F25"/>
    <mergeCell ref="D26:F26"/>
    <mergeCell ref="D27:F27"/>
    <mergeCell ref="D28:F28"/>
    <mergeCell ref="D29:F29"/>
    <mergeCell ref="D30:F30"/>
    <mergeCell ref="C39:M39"/>
    <mergeCell ref="D34:F34"/>
  </mergeCells>
  <phoneticPr fontId="12" type="noConversion"/>
  <hyperlinks>
    <hyperlink ref="C9:D9" r:id="rId1" display="Supplier Number from supplier list:" xr:uid="{9CB2414A-1EA8-4BCC-B975-190CE00E2216}"/>
    <hyperlink ref="C11" r:id="rId2" xr:uid="{E58CBD9C-5C5C-4EAC-BEED-3513F16EC2FB}"/>
    <hyperlink ref="H8" r:id="rId3" display="Costing information (General Ledger Costing)" xr:uid="{AC8EF869-EE9D-4A14-BFA4-2947A5057FEF}"/>
    <hyperlink ref="M22" r:id="rId4" xr:uid="{1A5DFA37-AD2E-4D25-AA8A-4EEE2BC0F0F7}"/>
  </hyperlinks>
  <printOptions horizontalCentered="1"/>
  <pageMargins left="0.7" right="0.7" top="0.75" bottom="0.75" header="0.3" footer="0.3"/>
  <pageSetup paperSize="9" orientation="landscape" horizontalDpi="1200" verticalDpi="1200" r:id="rId5"/>
  <drawing r:id="rId6"/>
  <legacyDrawing r:id="rId7"/>
  <mc:AlternateContent xmlns:mc="http://schemas.openxmlformats.org/markup-compatibility/2006">
    <mc:Choice Requires="x14">
      <controls>
        <mc:AlternateContent xmlns:mc="http://schemas.openxmlformats.org/markup-compatibility/2006">
          <mc:Choice Requires="x14">
            <control shapeId="2051" r:id="rId8" name="Check Box 3">
              <controlPr defaultSize="0" autoFill="0" autoLine="0" autoPict="0">
                <anchor moveWithCells="1">
                  <from>
                    <xdr:col>14</xdr:col>
                    <xdr:colOff>247650</xdr:colOff>
                    <xdr:row>22</xdr:row>
                    <xdr:rowOff>38100</xdr:rowOff>
                  </from>
                  <to>
                    <xdr:col>15</xdr:col>
                    <xdr:colOff>66675</xdr:colOff>
                    <xdr:row>22</xdr:row>
                    <xdr:rowOff>266700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14</xdr:col>
                    <xdr:colOff>247650</xdr:colOff>
                    <xdr:row>23</xdr:row>
                    <xdr:rowOff>38100</xdr:rowOff>
                  </from>
                  <to>
                    <xdr:col>15</xdr:col>
                    <xdr:colOff>66675</xdr:colOff>
                    <xdr:row>23</xdr:row>
                    <xdr:rowOff>266700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14</xdr:col>
                    <xdr:colOff>247650</xdr:colOff>
                    <xdr:row>24</xdr:row>
                    <xdr:rowOff>38100</xdr:rowOff>
                  </from>
                  <to>
                    <xdr:col>15</xdr:col>
                    <xdr:colOff>66675</xdr:colOff>
                    <xdr:row>25</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14</xdr:col>
                    <xdr:colOff>247650</xdr:colOff>
                    <xdr:row>25</xdr:row>
                    <xdr:rowOff>38100</xdr:rowOff>
                  </from>
                  <to>
                    <xdr:col>15</xdr:col>
                    <xdr:colOff>66675</xdr:colOff>
                    <xdr:row>25</xdr:row>
                    <xdr:rowOff>266700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14</xdr:col>
                    <xdr:colOff>247650</xdr:colOff>
                    <xdr:row>26</xdr:row>
                    <xdr:rowOff>38100</xdr:rowOff>
                  </from>
                  <to>
                    <xdr:col>15</xdr:col>
                    <xdr:colOff>66675</xdr:colOff>
                    <xdr:row>27</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247650</xdr:colOff>
                    <xdr:row>27</xdr:row>
                    <xdr:rowOff>38100</xdr:rowOff>
                  </from>
                  <to>
                    <xdr:col>15</xdr:col>
                    <xdr:colOff>66675</xdr:colOff>
                    <xdr:row>28</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247650</xdr:colOff>
                    <xdr:row>28</xdr:row>
                    <xdr:rowOff>38100</xdr:rowOff>
                  </from>
                  <to>
                    <xdr:col>15</xdr:col>
                    <xdr:colOff>66675</xdr:colOff>
                    <xdr:row>28</xdr:row>
                    <xdr:rowOff>266700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14</xdr:col>
                    <xdr:colOff>247650</xdr:colOff>
                    <xdr:row>29</xdr:row>
                    <xdr:rowOff>38100</xdr:rowOff>
                  </from>
                  <to>
                    <xdr:col>15</xdr:col>
                    <xdr:colOff>66675</xdr:colOff>
                    <xdr:row>29</xdr:row>
                    <xdr:rowOff>266700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14</xdr:col>
                    <xdr:colOff>247650</xdr:colOff>
                    <xdr:row>30</xdr:row>
                    <xdr:rowOff>38100</xdr:rowOff>
                  </from>
                  <to>
                    <xdr:col>15</xdr:col>
                    <xdr:colOff>66675</xdr:colOff>
                    <xdr:row>30</xdr:row>
                    <xdr:rowOff>266700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14</xdr:col>
                    <xdr:colOff>247650</xdr:colOff>
                    <xdr:row>31</xdr:row>
                    <xdr:rowOff>38100</xdr:rowOff>
                  </from>
                  <to>
                    <xdr:col>15</xdr:col>
                    <xdr:colOff>66675</xdr:colOff>
                    <xdr:row>31</xdr:row>
                    <xdr:rowOff>266700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14</xdr:col>
                    <xdr:colOff>247650</xdr:colOff>
                    <xdr:row>32</xdr:row>
                    <xdr:rowOff>38100</xdr:rowOff>
                  </from>
                  <to>
                    <xdr:col>15</xdr:col>
                    <xdr:colOff>66675</xdr:colOff>
                    <xdr:row>33</xdr:row>
                    <xdr:rowOff>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14</xdr:col>
                    <xdr:colOff>247650</xdr:colOff>
                    <xdr:row>33</xdr:row>
                    <xdr:rowOff>38100</xdr:rowOff>
                  </from>
                  <to>
                    <xdr:col>15</xdr:col>
                    <xdr:colOff>66675</xdr:colOff>
                    <xdr:row>33</xdr:row>
                    <xdr:rowOff>266700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14</xdr:col>
                    <xdr:colOff>247650</xdr:colOff>
                    <xdr:row>34</xdr:row>
                    <xdr:rowOff>38100</xdr:rowOff>
                  </from>
                  <to>
                    <xdr:col>15</xdr:col>
                    <xdr:colOff>66675</xdr:colOff>
                    <xdr:row>35</xdr:row>
                    <xdr:rowOff>19050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14</xdr:col>
                    <xdr:colOff>247650</xdr:colOff>
                    <xdr:row>35</xdr:row>
                    <xdr:rowOff>38100</xdr:rowOff>
                  </from>
                  <to>
                    <xdr:col>15</xdr:col>
                    <xdr:colOff>66675</xdr:colOff>
                    <xdr:row>36</xdr:row>
                    <xdr:rowOff>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14</xdr:col>
                    <xdr:colOff>247650</xdr:colOff>
                    <xdr:row>36</xdr:row>
                    <xdr:rowOff>38100</xdr:rowOff>
                  </from>
                  <to>
                    <xdr:col>15</xdr:col>
                    <xdr:colOff>66675</xdr:colOff>
                    <xdr:row>36</xdr:row>
                    <xdr:rowOff>266700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14</xdr:col>
                    <xdr:colOff>247650</xdr:colOff>
                    <xdr:row>37</xdr:row>
                    <xdr:rowOff>38100</xdr:rowOff>
                  </from>
                  <to>
                    <xdr:col>15</xdr:col>
                    <xdr:colOff>66675</xdr:colOff>
                    <xdr:row>37</xdr:row>
                    <xdr:rowOff>266700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14</xdr:col>
                    <xdr:colOff>0</xdr:colOff>
                    <xdr:row>38</xdr:row>
                    <xdr:rowOff>0</xdr:rowOff>
                  </from>
                  <to>
                    <xdr:col>14</xdr:col>
                    <xdr:colOff>590550</xdr:colOff>
                    <xdr:row>39</xdr:row>
                    <xdr:rowOff>28575</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14</xdr:col>
                    <xdr:colOff>247650</xdr:colOff>
                    <xdr:row>31</xdr:row>
                    <xdr:rowOff>38100</xdr:rowOff>
                  </from>
                  <to>
                    <xdr:col>15</xdr:col>
                    <xdr:colOff>66675</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9433877-9964-4C11-BB0D-67C1E81D14E6}">
          <x14:formula1>
            <xm:f>Data!$D$1:$D$39</xm:f>
          </x14:formula1>
          <xm:sqref>M11</xm:sqref>
        </x14:dataValidation>
        <x14:dataValidation type="list" allowBlank="1" showInputMessage="1" showErrorMessage="1" xr:uid="{9CD9AB78-3278-4A1A-86C4-C45742AD5E95}">
          <x14:formula1>
            <xm:f>Data!$D$1:$D$40</xm:f>
          </x14:formula1>
          <xm:sqref>K14:L14 L23:L38</xm:sqref>
        </x14:dataValidation>
        <x14:dataValidation type="list" allowBlank="1" showInputMessage="1" showErrorMessage="1" xr:uid="{EB9316D4-5A3B-4B74-B278-160ABA26C257}">
          <x14:formula1>
            <xm:f>Data!$A$2:$A$12</xm:f>
          </x14:formula1>
          <xm:sqref>J23:J38 G23:G38</xm:sqref>
        </x14:dataValidation>
        <x14:dataValidation type="list" allowBlank="1" showInputMessage="1" showErrorMessage="1" xr:uid="{29168956-7727-4194-845A-D86ACD01EC4C}">
          <x14:formula1>
            <xm:f>Data!#REF!</xm:f>
          </x14:formula1>
          <xm:sqref>N46:N56 E45:L56 W23:W38 L65:M77 Y23:AA38 O45:Q56 O65:Q77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B866-5719-49B3-B818-51DAA7F172A2}">
  <sheetPr codeName="Sheet2">
    <pageSetUpPr fitToPage="1"/>
  </sheetPr>
  <dimension ref="A1:Y78"/>
  <sheetViews>
    <sheetView showGridLines="0" tabSelected="1" topLeftCell="A34" zoomScale="70" zoomScaleNormal="70" workbookViewId="0">
      <selection activeCell="P60" sqref="P60"/>
    </sheetView>
  </sheetViews>
  <sheetFormatPr defaultColWidth="0" defaultRowHeight="0" customHeight="1" zeroHeight="1" x14ac:dyDescent="0.25"/>
  <cols>
    <col min="1" max="1" width="5.5703125" customWidth="1"/>
    <col min="2" max="2" width="11.7109375" customWidth="1"/>
    <col min="3" max="3" width="41.42578125" customWidth="1"/>
    <col min="4" max="4" width="31.5703125" customWidth="1"/>
    <col min="5" max="5" width="13.42578125" bestFit="1" customWidth="1"/>
    <col min="6" max="6" width="12.5703125" bestFit="1" customWidth="1"/>
    <col min="7" max="7" width="40.7109375" customWidth="1"/>
    <col min="8" max="8" width="19.7109375" customWidth="1"/>
    <col min="9" max="9" width="18.42578125" customWidth="1"/>
    <col min="10" max="10" width="21.5703125" bestFit="1" customWidth="1"/>
    <col min="11" max="11" width="16.42578125" bestFit="1" customWidth="1"/>
    <col min="12" max="12" width="14.140625" customWidth="1"/>
    <col min="13" max="13" width="42.42578125" customWidth="1"/>
    <col min="14" max="14" width="20" customWidth="1"/>
    <col min="15" max="15" width="13.7109375" customWidth="1"/>
    <col min="16" max="16" width="29.5703125" customWidth="1"/>
    <col min="17" max="17" width="27.140625" customWidth="1"/>
    <col min="18" max="18" width="9.140625" customWidth="1"/>
    <col min="19" max="19" width="12.140625" style="122" customWidth="1"/>
    <col min="20" max="20" width="9.140625" hidden="1" customWidth="1"/>
    <col min="21" max="21" width="21.42578125" hidden="1" customWidth="1"/>
    <col min="22" max="22" width="12.5703125" hidden="1" customWidth="1"/>
    <col min="23" max="23" width="18.5703125" hidden="1" customWidth="1"/>
    <col min="24" max="24" width="25" hidden="1" customWidth="1"/>
    <col min="25" max="26" width="9.140625" hidden="1" customWidth="1"/>
    <col min="27" max="16384" width="9.140625" hidden="1"/>
  </cols>
  <sheetData>
    <row r="1" spans="1:25" ht="15" customHeight="1" x14ac:dyDescent="0.25">
      <c r="A1" s="232" t="s">
        <v>105</v>
      </c>
      <c r="B1" s="233"/>
      <c r="C1" s="233"/>
      <c r="D1" s="233"/>
      <c r="E1" s="233"/>
      <c r="F1" s="233"/>
      <c r="G1" s="233"/>
      <c r="H1" s="233"/>
      <c r="I1" s="233"/>
      <c r="J1" s="233"/>
      <c r="K1" s="233"/>
      <c r="L1" s="233"/>
      <c r="M1" s="233"/>
      <c r="N1" s="233"/>
      <c r="O1" s="233"/>
      <c r="P1" s="233"/>
      <c r="Q1" s="233"/>
      <c r="R1" s="234"/>
      <c r="S1" s="18"/>
      <c r="T1" s="18"/>
      <c r="U1" s="18"/>
      <c r="V1" s="18"/>
      <c r="W1" s="18"/>
      <c r="X1" s="18"/>
      <c r="Y1" s="18"/>
    </row>
    <row r="2" spans="1:25" ht="15" customHeight="1" x14ac:dyDescent="0.25">
      <c r="A2" s="235"/>
      <c r="B2" s="236"/>
      <c r="C2" s="236"/>
      <c r="D2" s="236"/>
      <c r="E2" s="236"/>
      <c r="F2" s="236"/>
      <c r="G2" s="236"/>
      <c r="H2" s="236"/>
      <c r="I2" s="236"/>
      <c r="J2" s="236"/>
      <c r="K2" s="236"/>
      <c r="L2" s="236"/>
      <c r="M2" s="236"/>
      <c r="N2" s="236"/>
      <c r="O2" s="236"/>
      <c r="P2" s="236"/>
      <c r="Q2" s="236"/>
      <c r="R2" s="237"/>
      <c r="S2" s="18"/>
      <c r="T2" s="18"/>
      <c r="U2" s="18"/>
      <c r="V2" s="18"/>
      <c r="W2" s="18"/>
      <c r="X2" s="18"/>
      <c r="Y2" s="18"/>
    </row>
    <row r="3" spans="1:25" ht="15" customHeight="1" x14ac:dyDescent="0.25">
      <c r="A3" s="235"/>
      <c r="B3" s="236"/>
      <c r="C3" s="236"/>
      <c r="D3" s="236"/>
      <c r="E3" s="236"/>
      <c r="F3" s="236"/>
      <c r="G3" s="236"/>
      <c r="H3" s="236"/>
      <c r="I3" s="236"/>
      <c r="J3" s="236"/>
      <c r="K3" s="236"/>
      <c r="L3" s="236"/>
      <c r="M3" s="236"/>
      <c r="N3" s="236"/>
      <c r="O3" s="236"/>
      <c r="P3" s="236"/>
      <c r="Q3" s="236"/>
      <c r="R3" s="237"/>
      <c r="S3" s="18"/>
      <c r="T3" s="18"/>
      <c r="U3" s="18"/>
      <c r="V3" s="18"/>
      <c r="W3" s="18"/>
      <c r="X3" s="18"/>
      <c r="Y3" s="18"/>
    </row>
    <row r="4" spans="1:25" ht="15" customHeight="1" x14ac:dyDescent="0.25">
      <c r="A4" s="235"/>
      <c r="B4" s="236"/>
      <c r="C4" s="236"/>
      <c r="D4" s="236"/>
      <c r="E4" s="236"/>
      <c r="F4" s="236"/>
      <c r="G4" s="236"/>
      <c r="H4" s="236"/>
      <c r="I4" s="236"/>
      <c r="J4" s="236"/>
      <c r="K4" s="236"/>
      <c r="L4" s="236"/>
      <c r="M4" s="236"/>
      <c r="N4" s="236"/>
      <c r="O4" s="236"/>
      <c r="P4" s="236"/>
      <c r="Q4" s="236"/>
      <c r="R4" s="237"/>
      <c r="S4" s="18"/>
      <c r="T4" s="18"/>
      <c r="U4" s="18"/>
      <c r="V4" s="18"/>
      <c r="W4" s="18"/>
      <c r="X4" s="18"/>
      <c r="Y4" s="18"/>
    </row>
    <row r="5" spans="1:25" ht="15.75" customHeight="1" thickBot="1" x14ac:dyDescent="0.3">
      <c r="A5" s="238"/>
      <c r="B5" s="239"/>
      <c r="C5" s="239"/>
      <c r="D5" s="239"/>
      <c r="E5" s="239"/>
      <c r="F5" s="239"/>
      <c r="G5" s="239"/>
      <c r="H5" s="239"/>
      <c r="I5" s="239"/>
      <c r="J5" s="239"/>
      <c r="K5" s="239"/>
      <c r="L5" s="239"/>
      <c r="M5" s="239"/>
      <c r="N5" s="239"/>
      <c r="O5" s="239"/>
      <c r="P5" s="239"/>
      <c r="Q5" s="239"/>
      <c r="R5" s="240"/>
      <c r="S5" s="18"/>
      <c r="T5" s="18"/>
      <c r="U5" s="18"/>
      <c r="V5" s="18"/>
      <c r="W5" s="18"/>
      <c r="X5" s="18"/>
      <c r="Y5" s="18"/>
    </row>
    <row r="6" spans="1:25" ht="222.75" customHeight="1" thickBot="1" x14ac:dyDescent="0.3">
      <c r="A6" s="241" t="s">
        <v>106</v>
      </c>
      <c r="B6" s="242"/>
      <c r="C6" s="242"/>
      <c r="D6" s="242"/>
      <c r="E6" s="242"/>
      <c r="F6" s="242"/>
      <c r="G6" s="242"/>
      <c r="H6" s="242"/>
      <c r="I6" s="242"/>
      <c r="J6" s="242"/>
      <c r="K6" s="242"/>
      <c r="L6" s="242"/>
      <c r="M6" s="242"/>
      <c r="N6" s="242"/>
      <c r="O6" s="242"/>
      <c r="P6" s="242"/>
      <c r="Q6" s="242"/>
      <c r="R6" s="243"/>
      <c r="S6" s="18"/>
      <c r="T6" s="18"/>
      <c r="U6" s="18"/>
      <c r="V6" s="18"/>
      <c r="W6" s="18"/>
      <c r="X6" s="18"/>
      <c r="Y6" s="18"/>
    </row>
    <row r="7" spans="1:25" ht="27" thickBot="1" x14ac:dyDescent="0.45">
      <c r="A7" s="212" t="s">
        <v>107</v>
      </c>
      <c r="B7" s="213"/>
      <c r="C7" s="213"/>
      <c r="D7" s="213"/>
      <c r="E7" s="213"/>
      <c r="F7" s="213"/>
      <c r="G7" s="213"/>
      <c r="H7" s="213"/>
      <c r="I7" s="213"/>
      <c r="J7" s="213"/>
      <c r="K7" s="213"/>
      <c r="L7" s="213"/>
      <c r="M7" s="213"/>
      <c r="N7" s="213"/>
      <c r="O7" s="213"/>
      <c r="P7" s="213"/>
      <c r="Q7" s="213"/>
      <c r="R7" s="214"/>
      <c r="S7"/>
    </row>
    <row r="8" spans="1:25" ht="15" x14ac:dyDescent="0.25">
      <c r="A8" s="5"/>
      <c r="R8" s="6"/>
      <c r="S8"/>
    </row>
    <row r="9" spans="1:25" ht="15.75" x14ac:dyDescent="0.25">
      <c r="A9" s="5"/>
      <c r="C9" s="244" t="s">
        <v>108</v>
      </c>
      <c r="D9" s="244"/>
      <c r="E9" s="3"/>
      <c r="F9" s="204"/>
      <c r="G9" s="204"/>
      <c r="H9" s="204"/>
      <c r="I9" s="204"/>
      <c r="L9" s="185"/>
      <c r="M9" s="185"/>
      <c r="N9" s="185"/>
      <c r="R9" s="6"/>
      <c r="S9"/>
    </row>
    <row r="10" spans="1:25" ht="15.75" x14ac:dyDescent="0.25">
      <c r="A10" s="5"/>
      <c r="C10" s="244" t="s">
        <v>109</v>
      </c>
      <c r="D10" s="244"/>
      <c r="E10" s="3"/>
      <c r="F10" s="204"/>
      <c r="G10" s="204"/>
      <c r="H10" s="204"/>
      <c r="I10" s="204"/>
      <c r="L10" s="185"/>
      <c r="M10" s="185"/>
      <c r="N10" s="185"/>
      <c r="R10" s="6"/>
      <c r="S10"/>
    </row>
    <row r="11" spans="1:25" ht="15.75" x14ac:dyDescent="0.25">
      <c r="A11" s="5"/>
      <c r="C11" s="245" t="s">
        <v>21</v>
      </c>
      <c r="D11" s="245"/>
      <c r="E11" s="3"/>
      <c r="F11" s="204"/>
      <c r="G11" s="204"/>
      <c r="H11" s="204"/>
      <c r="I11" s="204"/>
      <c r="L11" s="185"/>
      <c r="M11" s="185"/>
      <c r="N11" s="185"/>
      <c r="R11" s="6"/>
      <c r="S11"/>
    </row>
    <row r="12" spans="1:25" ht="15.75" customHeight="1" x14ac:dyDescent="0.25">
      <c r="A12" s="5"/>
      <c r="C12" s="77" t="s">
        <v>16</v>
      </c>
      <c r="D12" s="78"/>
      <c r="E12" s="3"/>
      <c r="F12" s="204"/>
      <c r="G12" s="204"/>
      <c r="H12" s="204"/>
      <c r="I12" s="204"/>
      <c r="L12" s="185"/>
      <c r="M12" s="185"/>
      <c r="N12" s="185"/>
      <c r="R12" s="6"/>
      <c r="S12"/>
    </row>
    <row r="13" spans="1:25" ht="15.75" x14ac:dyDescent="0.25">
      <c r="A13" s="5"/>
      <c r="C13" s="77" t="s">
        <v>20</v>
      </c>
      <c r="D13" s="78"/>
      <c r="E13" s="3"/>
      <c r="F13" s="225"/>
      <c r="G13" s="225"/>
      <c r="H13" s="225"/>
      <c r="I13" s="225"/>
      <c r="M13" s="185"/>
      <c r="N13" s="185"/>
      <c r="O13" s="185"/>
      <c r="R13" s="6"/>
      <c r="S13"/>
    </row>
    <row r="14" spans="1:25" ht="15.75" x14ac:dyDescent="0.25">
      <c r="A14" s="5"/>
      <c r="C14" s="77" t="s">
        <v>110</v>
      </c>
      <c r="D14" s="78"/>
      <c r="E14" s="3"/>
      <c r="F14" s="226"/>
      <c r="G14" s="227"/>
      <c r="H14" s="227"/>
      <c r="I14" s="228"/>
      <c r="R14" s="6"/>
      <c r="S14"/>
    </row>
    <row r="15" spans="1:25" ht="15.75" x14ac:dyDescent="0.25">
      <c r="A15" s="5"/>
      <c r="C15" s="77" t="s">
        <v>111</v>
      </c>
      <c r="D15" s="78"/>
      <c r="E15" s="3"/>
      <c r="F15" s="225"/>
      <c r="G15" s="225"/>
      <c r="H15" s="225"/>
      <c r="I15" s="225"/>
      <c r="R15" s="6"/>
      <c r="S15"/>
    </row>
    <row r="16" spans="1:25" ht="15.75" x14ac:dyDescent="0.25">
      <c r="A16" s="5"/>
      <c r="C16" s="77" t="s">
        <v>22</v>
      </c>
      <c r="D16" s="79"/>
      <c r="E16" s="3"/>
      <c r="F16" s="204"/>
      <c r="G16" s="204"/>
      <c r="H16" s="204"/>
      <c r="I16" s="204"/>
      <c r="M16" s="25"/>
      <c r="N16" s="25"/>
      <c r="O16" s="25"/>
      <c r="R16" s="6"/>
      <c r="S16"/>
    </row>
    <row r="17" spans="1:24" ht="15.75" x14ac:dyDescent="0.25">
      <c r="A17" s="5"/>
      <c r="C17" s="77" t="s">
        <v>24</v>
      </c>
      <c r="D17" s="79"/>
      <c r="E17" s="3"/>
      <c r="F17" s="204"/>
      <c r="G17" s="204"/>
      <c r="H17" s="204"/>
      <c r="I17" s="204"/>
      <c r="M17" s="25"/>
      <c r="N17" s="25"/>
      <c r="O17" s="25"/>
      <c r="R17" s="6"/>
      <c r="S17"/>
    </row>
    <row r="18" spans="1:24" ht="15.75" x14ac:dyDescent="0.25">
      <c r="A18" s="5"/>
      <c r="C18" s="80" t="s">
        <v>26</v>
      </c>
      <c r="D18" s="79"/>
      <c r="E18" s="3"/>
      <c r="F18" s="204"/>
      <c r="G18" s="204"/>
      <c r="H18" s="204"/>
      <c r="I18" s="204"/>
      <c r="M18" s="25"/>
      <c r="N18" s="25"/>
      <c r="O18" s="25"/>
      <c r="R18" s="6"/>
      <c r="S18"/>
    </row>
    <row r="19" spans="1:24" ht="15.75" x14ac:dyDescent="0.25">
      <c r="A19" s="5"/>
      <c r="C19" s="77" t="s">
        <v>28</v>
      </c>
      <c r="D19" s="79"/>
      <c r="E19" s="3"/>
      <c r="F19" s="204"/>
      <c r="G19" s="204"/>
      <c r="H19" s="204"/>
      <c r="I19" s="204"/>
      <c r="M19" s="25"/>
      <c r="N19" s="25"/>
      <c r="O19" s="25"/>
      <c r="R19" s="6"/>
      <c r="S19"/>
    </row>
    <row r="20" spans="1:24" ht="15.75" thickBot="1" x14ac:dyDescent="0.3">
      <c r="A20" s="5"/>
      <c r="D20" s="3"/>
      <c r="E20" s="3"/>
      <c r="F20" s="25"/>
      <c r="G20" s="25"/>
      <c r="H20" s="25"/>
      <c r="I20" s="25"/>
      <c r="M20" s="25"/>
      <c r="N20" s="25"/>
      <c r="O20" s="25"/>
      <c r="R20" s="6"/>
      <c r="S20"/>
    </row>
    <row r="21" spans="1:24" ht="27" thickBot="1" x14ac:dyDescent="0.45">
      <c r="A21" s="212" t="s">
        <v>112</v>
      </c>
      <c r="B21" s="213"/>
      <c r="C21" s="213"/>
      <c r="D21" s="213"/>
      <c r="E21" s="213"/>
      <c r="F21" s="213"/>
      <c r="G21" s="213"/>
      <c r="H21" s="213"/>
      <c r="I21" s="213"/>
      <c r="J21" s="213"/>
      <c r="K21" s="213"/>
      <c r="L21" s="213"/>
      <c r="M21" s="213"/>
      <c r="N21" s="213"/>
      <c r="O21" s="213"/>
      <c r="P21" s="213"/>
      <c r="Q21" s="213"/>
      <c r="R21" s="214"/>
      <c r="S21"/>
    </row>
    <row r="22" spans="1:24" ht="15" x14ac:dyDescent="0.25">
      <c r="A22" s="5"/>
      <c r="C22" s="3"/>
      <c r="D22" s="3"/>
      <c r="E22" s="3"/>
      <c r="F22" s="3"/>
      <c r="G22" s="3"/>
      <c r="H22" s="3"/>
      <c r="I22" s="3"/>
      <c r="L22" s="25"/>
      <c r="R22" s="6"/>
      <c r="S22"/>
    </row>
    <row r="23" spans="1:24" ht="26.1" customHeight="1" x14ac:dyDescent="0.25">
      <c r="A23" s="5"/>
      <c r="B23" s="198" t="s">
        <v>113</v>
      </c>
      <c r="C23" s="199"/>
      <c r="D23" s="200"/>
      <c r="E23" s="195"/>
      <c r="F23" s="196"/>
      <c r="G23" s="196"/>
      <c r="H23" s="196"/>
      <c r="I23" s="196"/>
      <c r="J23" s="196"/>
      <c r="K23" s="197"/>
      <c r="M23" s="19"/>
      <c r="N23" s="19"/>
      <c r="O23" s="19"/>
      <c r="P23" s="19"/>
      <c r="Q23" s="19"/>
      <c r="R23" s="20"/>
      <c r="S23" s="19"/>
      <c r="T23" s="19"/>
      <c r="U23" s="218"/>
      <c r="V23" s="218"/>
      <c r="W23" s="218"/>
      <c r="X23" s="218"/>
    </row>
    <row r="24" spans="1:24" ht="9" customHeight="1" x14ac:dyDescent="0.25">
      <c r="A24" s="5"/>
      <c r="M24" s="19"/>
      <c r="N24" s="19"/>
      <c r="O24" s="19"/>
      <c r="P24" s="19"/>
      <c r="Q24" s="19"/>
      <c r="R24" s="20"/>
      <c r="S24" s="19"/>
      <c r="T24" s="19"/>
      <c r="U24" s="55"/>
      <c r="V24" s="55"/>
      <c r="W24" s="55"/>
      <c r="X24" s="55"/>
    </row>
    <row r="25" spans="1:24" ht="60" x14ac:dyDescent="0.25">
      <c r="A25" s="115"/>
      <c r="B25" s="116" t="s">
        <v>36</v>
      </c>
      <c r="C25" s="81" t="s">
        <v>37</v>
      </c>
      <c r="D25" s="219" t="s">
        <v>38</v>
      </c>
      <c r="E25" s="220"/>
      <c r="F25" s="221"/>
      <c r="G25" s="82" t="s">
        <v>39</v>
      </c>
      <c r="H25" s="82" t="s">
        <v>40</v>
      </c>
      <c r="I25" s="81" t="s">
        <v>41</v>
      </c>
      <c r="J25" s="68" t="s">
        <v>42</v>
      </c>
      <c r="K25" s="68" t="s">
        <v>43</v>
      </c>
      <c r="L25" s="69" t="s">
        <v>44</v>
      </c>
      <c r="M25" s="70" t="s">
        <v>50</v>
      </c>
      <c r="N25" s="70" t="s">
        <v>114</v>
      </c>
      <c r="O25" s="68" t="s">
        <v>115</v>
      </c>
      <c r="P25" s="62"/>
      <c r="Q25" s="62"/>
      <c r="R25" s="83"/>
      <c r="S25" s="62"/>
      <c r="T25" s="62"/>
      <c r="U25" s="62"/>
      <c r="V25" s="62"/>
      <c r="W25" s="62"/>
      <c r="X25" s="62"/>
    </row>
    <row r="26" spans="1:24" s="47" customFormat="1" ht="28.5" customHeight="1" x14ac:dyDescent="0.25">
      <c r="A26" s="117"/>
      <c r="B26" s="118" t="s">
        <v>116</v>
      </c>
      <c r="C26" s="84">
        <v>45708</v>
      </c>
      <c r="D26" s="222" t="s">
        <v>117</v>
      </c>
      <c r="E26" s="223"/>
      <c r="F26" s="224"/>
      <c r="G26" s="85" t="s">
        <v>49</v>
      </c>
      <c r="H26" s="86">
        <v>90</v>
      </c>
      <c r="I26" s="87">
        <v>0.45</v>
      </c>
      <c r="J26" s="88">
        <f>IF(H26="","",H26*I26)</f>
        <v>40.5</v>
      </c>
      <c r="K26" s="85" t="s">
        <v>118</v>
      </c>
      <c r="L26" s="112">
        <v>0</v>
      </c>
      <c r="M26" s="89">
        <f>IF(H26="",(J26*L26),H26*I26)</f>
        <v>40.5</v>
      </c>
      <c r="N26" s="89" t="s">
        <v>118</v>
      </c>
      <c r="O26" s="89"/>
      <c r="R26" s="48"/>
    </row>
    <row r="27" spans="1:24" ht="32.450000000000003" customHeight="1" x14ac:dyDescent="0.25">
      <c r="A27" s="119"/>
      <c r="B27" s="120" t="s">
        <v>119</v>
      </c>
      <c r="C27" s="84">
        <v>45708</v>
      </c>
      <c r="D27" s="222" t="s">
        <v>120</v>
      </c>
      <c r="E27" s="223"/>
      <c r="F27" s="224"/>
      <c r="G27" s="85" t="s">
        <v>76</v>
      </c>
      <c r="H27" s="86"/>
      <c r="I27" s="87"/>
      <c r="J27" s="88">
        <v>110</v>
      </c>
      <c r="K27" s="85" t="s">
        <v>118</v>
      </c>
      <c r="L27" s="112">
        <v>1.1957599999999999</v>
      </c>
      <c r="M27" s="89">
        <f>IF(H27="",(J27*L27),H27*I27)</f>
        <v>131.53359999999998</v>
      </c>
      <c r="N27" s="89" t="s">
        <v>121</v>
      </c>
      <c r="O27" s="89"/>
      <c r="R27" s="6"/>
      <c r="S27"/>
    </row>
    <row r="28" spans="1:24" ht="22.5" customHeight="1" x14ac:dyDescent="0.25">
      <c r="A28" s="115"/>
      <c r="B28" s="121">
        <v>1</v>
      </c>
      <c r="C28" s="95"/>
      <c r="D28" s="215"/>
      <c r="E28" s="216"/>
      <c r="F28" s="217"/>
      <c r="G28" s="46"/>
      <c r="H28" s="96"/>
      <c r="I28" s="96"/>
      <c r="J28" s="23" t="str">
        <f t="shared" ref="J28:J41" si="0">IF(H28="","0.00",H28*I28)</f>
        <v>0.00</v>
      </c>
      <c r="K28" s="46"/>
      <c r="L28" s="97">
        <v>1</v>
      </c>
      <c r="M28" s="51">
        <f>IF(H28="",(J28*L28),H28*I28)</f>
        <v>0</v>
      </c>
      <c r="N28" s="98" t="s">
        <v>118</v>
      </c>
      <c r="O28" s="24"/>
      <c r="R28" s="6"/>
      <c r="S28"/>
    </row>
    <row r="29" spans="1:24" ht="24" customHeight="1" x14ac:dyDescent="0.25">
      <c r="A29" s="115"/>
      <c r="B29" s="121">
        <v>2</v>
      </c>
      <c r="C29" s="95"/>
      <c r="D29" s="215"/>
      <c r="E29" s="216"/>
      <c r="F29" s="217"/>
      <c r="G29" s="46"/>
      <c r="H29" s="96"/>
      <c r="I29" s="96"/>
      <c r="J29" s="23" t="str">
        <f t="shared" si="0"/>
        <v>0.00</v>
      </c>
      <c r="K29" s="46"/>
      <c r="L29" s="97">
        <v>1</v>
      </c>
      <c r="M29" s="51">
        <f t="shared" ref="M29:M41" si="1">IF(H29="",(J29*L29),H29*I29)</f>
        <v>0</v>
      </c>
      <c r="N29" s="98"/>
      <c r="O29" s="24"/>
      <c r="R29" s="6"/>
      <c r="S29"/>
    </row>
    <row r="30" spans="1:24" ht="25.5" customHeight="1" x14ac:dyDescent="0.25">
      <c r="A30" s="115"/>
      <c r="B30" s="121">
        <v>3</v>
      </c>
      <c r="C30" s="95"/>
      <c r="D30" s="215"/>
      <c r="E30" s="216"/>
      <c r="F30" s="217"/>
      <c r="G30" s="46"/>
      <c r="H30" s="96"/>
      <c r="I30" s="96"/>
      <c r="J30" s="23" t="str">
        <f t="shared" si="0"/>
        <v>0.00</v>
      </c>
      <c r="K30" s="46"/>
      <c r="L30" s="97">
        <v>1</v>
      </c>
      <c r="M30" s="51">
        <f t="shared" si="1"/>
        <v>0</v>
      </c>
      <c r="N30" s="98"/>
      <c r="O30" s="24"/>
      <c r="R30" s="6"/>
      <c r="S30"/>
    </row>
    <row r="31" spans="1:24" ht="28.5" customHeight="1" x14ac:dyDescent="0.25">
      <c r="A31" s="115"/>
      <c r="B31" s="121">
        <v>4</v>
      </c>
      <c r="C31" s="95"/>
      <c r="D31" s="215"/>
      <c r="E31" s="216"/>
      <c r="F31" s="217"/>
      <c r="G31" s="46"/>
      <c r="H31" s="96"/>
      <c r="I31" s="96"/>
      <c r="J31" s="23" t="str">
        <f t="shared" si="0"/>
        <v>0.00</v>
      </c>
      <c r="K31" s="46"/>
      <c r="L31" s="97">
        <v>1</v>
      </c>
      <c r="M31" s="51">
        <f t="shared" si="1"/>
        <v>0</v>
      </c>
      <c r="N31" s="98"/>
      <c r="O31" s="24"/>
      <c r="R31" s="6"/>
      <c r="S31"/>
    </row>
    <row r="32" spans="1:24" ht="24" customHeight="1" x14ac:dyDescent="0.25">
      <c r="A32" s="115"/>
      <c r="B32" s="121">
        <v>5</v>
      </c>
      <c r="C32" s="95"/>
      <c r="D32" s="215"/>
      <c r="E32" s="216"/>
      <c r="F32" s="217"/>
      <c r="G32" s="46"/>
      <c r="H32" s="96"/>
      <c r="I32" s="96"/>
      <c r="J32" s="23" t="str">
        <f t="shared" si="0"/>
        <v>0.00</v>
      </c>
      <c r="K32" s="46"/>
      <c r="L32" s="97">
        <v>1</v>
      </c>
      <c r="M32" s="51">
        <f t="shared" si="1"/>
        <v>0</v>
      </c>
      <c r="N32" s="98"/>
      <c r="O32" s="24"/>
      <c r="R32" s="6"/>
      <c r="S32"/>
    </row>
    <row r="33" spans="1:18" customFormat="1" ht="22.5" customHeight="1" x14ac:dyDescent="0.25">
      <c r="A33" s="115"/>
      <c r="B33" s="121">
        <v>6</v>
      </c>
      <c r="C33" s="95"/>
      <c r="D33" s="215"/>
      <c r="E33" s="216"/>
      <c r="F33" s="217"/>
      <c r="G33" s="46"/>
      <c r="H33" s="96"/>
      <c r="I33" s="96"/>
      <c r="J33" s="23" t="str">
        <f t="shared" si="0"/>
        <v>0.00</v>
      </c>
      <c r="K33" s="46"/>
      <c r="L33" s="97">
        <v>1</v>
      </c>
      <c r="M33" s="51">
        <f t="shared" si="1"/>
        <v>0</v>
      </c>
      <c r="N33" s="98"/>
      <c r="O33" s="24"/>
      <c r="R33" s="6"/>
    </row>
    <row r="34" spans="1:18" customFormat="1" ht="25.5" customHeight="1" x14ac:dyDescent="0.25">
      <c r="A34" s="115"/>
      <c r="B34" s="121">
        <v>7</v>
      </c>
      <c r="C34" s="95"/>
      <c r="D34" s="215"/>
      <c r="E34" s="216"/>
      <c r="F34" s="217"/>
      <c r="G34" s="46"/>
      <c r="H34" s="96"/>
      <c r="I34" s="96"/>
      <c r="J34" s="23" t="str">
        <f t="shared" si="0"/>
        <v>0.00</v>
      </c>
      <c r="K34" s="46"/>
      <c r="L34" s="97">
        <v>1</v>
      </c>
      <c r="M34" s="51">
        <f t="shared" si="1"/>
        <v>0</v>
      </c>
      <c r="N34" s="98"/>
      <c r="O34" s="24"/>
      <c r="R34" s="6"/>
    </row>
    <row r="35" spans="1:18" customFormat="1" ht="24" customHeight="1" x14ac:dyDescent="0.25">
      <c r="A35" s="115"/>
      <c r="B35" s="121">
        <v>8</v>
      </c>
      <c r="C35" s="95"/>
      <c r="D35" s="215"/>
      <c r="E35" s="216"/>
      <c r="F35" s="217"/>
      <c r="G35" s="46"/>
      <c r="H35" s="96"/>
      <c r="I35" s="96"/>
      <c r="J35" s="23" t="str">
        <f t="shared" si="0"/>
        <v>0.00</v>
      </c>
      <c r="K35" s="46"/>
      <c r="L35" s="97">
        <v>1</v>
      </c>
      <c r="M35" s="51">
        <f t="shared" si="1"/>
        <v>0</v>
      </c>
      <c r="N35" s="98"/>
      <c r="O35" s="24"/>
      <c r="R35" s="6"/>
    </row>
    <row r="36" spans="1:18" customFormat="1" ht="22.5" customHeight="1" x14ac:dyDescent="0.25">
      <c r="A36" s="115"/>
      <c r="B36" s="121">
        <v>9</v>
      </c>
      <c r="C36" s="95"/>
      <c r="D36" s="215"/>
      <c r="E36" s="216"/>
      <c r="F36" s="217"/>
      <c r="G36" s="46"/>
      <c r="H36" s="96"/>
      <c r="I36" s="96"/>
      <c r="J36" s="23" t="str">
        <f t="shared" si="0"/>
        <v>0.00</v>
      </c>
      <c r="K36" s="46"/>
      <c r="L36" s="97">
        <v>1</v>
      </c>
      <c r="M36" s="51">
        <f t="shared" si="1"/>
        <v>0</v>
      </c>
      <c r="N36" s="98"/>
      <c r="O36" s="24"/>
      <c r="R36" s="6"/>
    </row>
    <row r="37" spans="1:18" customFormat="1" ht="24" customHeight="1" x14ac:dyDescent="0.25">
      <c r="A37" s="115"/>
      <c r="B37" s="121">
        <v>10</v>
      </c>
      <c r="C37" s="95"/>
      <c r="D37" s="215"/>
      <c r="E37" s="216"/>
      <c r="F37" s="217"/>
      <c r="G37" s="46"/>
      <c r="H37" s="96"/>
      <c r="I37" s="96"/>
      <c r="J37" s="23" t="str">
        <f t="shared" si="0"/>
        <v>0.00</v>
      </c>
      <c r="K37" s="46"/>
      <c r="L37" s="97">
        <v>1</v>
      </c>
      <c r="M37" s="51">
        <f t="shared" si="1"/>
        <v>0</v>
      </c>
      <c r="N37" s="98"/>
      <c r="O37" s="24"/>
      <c r="R37" s="6"/>
    </row>
    <row r="38" spans="1:18" customFormat="1" ht="22.5" customHeight="1" x14ac:dyDescent="0.25">
      <c r="A38" s="115"/>
      <c r="B38" s="121">
        <v>11</v>
      </c>
      <c r="C38" s="95"/>
      <c r="D38" s="215"/>
      <c r="E38" s="216"/>
      <c r="F38" s="217"/>
      <c r="G38" s="46"/>
      <c r="H38" s="96"/>
      <c r="I38" s="96"/>
      <c r="J38" s="23" t="str">
        <f t="shared" si="0"/>
        <v>0.00</v>
      </c>
      <c r="K38" s="46"/>
      <c r="L38" s="97">
        <v>1</v>
      </c>
      <c r="M38" s="51">
        <f t="shared" si="1"/>
        <v>0</v>
      </c>
      <c r="N38" s="98"/>
      <c r="O38" s="24"/>
      <c r="R38" s="6"/>
    </row>
    <row r="39" spans="1:18" customFormat="1" ht="22.5" customHeight="1" x14ac:dyDescent="0.25">
      <c r="A39" s="115"/>
      <c r="B39" s="121">
        <v>12</v>
      </c>
      <c r="C39" s="95"/>
      <c r="D39" s="215"/>
      <c r="E39" s="216"/>
      <c r="F39" s="217"/>
      <c r="G39" s="46"/>
      <c r="H39" s="96"/>
      <c r="I39" s="96"/>
      <c r="J39" s="23" t="str">
        <f t="shared" si="0"/>
        <v>0.00</v>
      </c>
      <c r="K39" s="46"/>
      <c r="L39" s="97">
        <v>1</v>
      </c>
      <c r="M39" s="51">
        <f t="shared" si="1"/>
        <v>0</v>
      </c>
      <c r="N39" s="98"/>
      <c r="O39" s="24"/>
      <c r="R39" s="6"/>
    </row>
    <row r="40" spans="1:18" customFormat="1" ht="30" customHeight="1" x14ac:dyDescent="0.25">
      <c r="A40" s="115"/>
      <c r="B40" s="121">
        <v>13</v>
      </c>
      <c r="C40" s="95"/>
      <c r="D40" s="215"/>
      <c r="E40" s="216"/>
      <c r="F40" s="217"/>
      <c r="G40" s="46"/>
      <c r="H40" s="96"/>
      <c r="I40" s="96"/>
      <c r="J40" s="23" t="str">
        <f>IF(H40="","0.00",H40*I40)</f>
        <v>0.00</v>
      </c>
      <c r="K40" s="46"/>
      <c r="L40" s="97">
        <v>1</v>
      </c>
      <c r="M40" s="51">
        <f t="shared" si="1"/>
        <v>0</v>
      </c>
      <c r="N40" s="98"/>
      <c r="O40" s="24"/>
      <c r="R40" s="6"/>
    </row>
    <row r="41" spans="1:18" customFormat="1" ht="24" customHeight="1" thickBot="1" x14ac:dyDescent="0.3">
      <c r="A41" s="115"/>
      <c r="B41" s="121">
        <v>14</v>
      </c>
      <c r="C41" s="95"/>
      <c r="D41" s="215"/>
      <c r="E41" s="216"/>
      <c r="F41" s="217"/>
      <c r="G41" s="46"/>
      <c r="H41" s="96"/>
      <c r="I41" s="96"/>
      <c r="J41" s="23" t="str">
        <f t="shared" si="0"/>
        <v>0.00</v>
      </c>
      <c r="K41" s="46"/>
      <c r="L41" s="97">
        <v>1</v>
      </c>
      <c r="M41" s="51">
        <f t="shared" si="1"/>
        <v>0</v>
      </c>
      <c r="N41" s="98"/>
      <c r="O41" s="24"/>
      <c r="R41" s="6"/>
    </row>
    <row r="42" spans="1:18" customFormat="1" ht="16.5" thickTop="1" thickBot="1" x14ac:dyDescent="0.3">
      <c r="A42" s="115"/>
      <c r="B42" s="122"/>
      <c r="C42" s="229" t="s">
        <v>50</v>
      </c>
      <c r="D42" s="230"/>
      <c r="E42" s="230"/>
      <c r="F42" s="230"/>
      <c r="G42" s="230"/>
      <c r="H42" s="230"/>
      <c r="I42" s="231"/>
      <c r="J42" s="100">
        <f>SUM(J28:J41)</f>
        <v>0</v>
      </c>
      <c r="K42" s="128"/>
      <c r="L42" s="128"/>
      <c r="M42" s="100">
        <f>SUM(M28:M41)</f>
        <v>0</v>
      </c>
      <c r="N42" s="128"/>
      <c r="O42" s="122"/>
      <c r="R42" s="6"/>
    </row>
    <row r="43" spans="1:18" customFormat="1" ht="11.25" customHeight="1" thickTop="1" x14ac:dyDescent="0.25">
      <c r="A43" s="115"/>
      <c r="B43" s="122"/>
      <c r="R43" s="6"/>
    </row>
    <row r="44" spans="1:18" customFormat="1" ht="39" customHeight="1" x14ac:dyDescent="0.25">
      <c r="A44" s="115"/>
      <c r="B44" s="122"/>
      <c r="C44" s="203" t="s">
        <v>122</v>
      </c>
      <c r="D44" s="203"/>
      <c r="E44" s="203"/>
      <c r="F44" s="203"/>
      <c r="G44" s="203"/>
      <c r="H44" s="203"/>
      <c r="I44" s="203"/>
      <c r="J44" s="203"/>
      <c r="K44" s="203"/>
      <c r="L44" s="203"/>
      <c r="M44" s="203"/>
      <c r="N44" s="203"/>
      <c r="O44" s="25"/>
      <c r="R44" s="6"/>
    </row>
    <row r="45" spans="1:18" customFormat="1" ht="9" customHeight="1" x14ac:dyDescent="0.25">
      <c r="A45" s="115"/>
      <c r="B45" s="122"/>
      <c r="C45" s="54"/>
      <c r="D45" s="54"/>
      <c r="E45" s="54"/>
      <c r="F45" s="54"/>
      <c r="G45" s="54"/>
      <c r="H45" s="54"/>
      <c r="I45" s="54"/>
      <c r="J45" s="54"/>
      <c r="L45" s="25"/>
      <c r="M45" s="25"/>
      <c r="N45" s="25"/>
      <c r="O45" s="25"/>
      <c r="R45" s="6"/>
    </row>
    <row r="46" spans="1:18" customFormat="1" ht="39" customHeight="1" x14ac:dyDescent="0.25">
      <c r="A46" s="115"/>
      <c r="B46" s="122"/>
      <c r="C46" s="90" t="s">
        <v>123</v>
      </c>
      <c r="D46" s="195"/>
      <c r="E46" s="196"/>
      <c r="F46" s="197"/>
      <c r="G46" s="91"/>
      <c r="H46" s="198" t="s">
        <v>124</v>
      </c>
      <c r="I46" s="199"/>
      <c r="J46" s="200"/>
      <c r="K46" s="201"/>
      <c r="L46" s="202"/>
      <c r="M46" s="202"/>
      <c r="N46" s="25"/>
      <c r="O46" s="25"/>
      <c r="R46" s="6"/>
    </row>
    <row r="47" spans="1:18" customFormat="1" ht="18" customHeight="1" thickBot="1" x14ac:dyDescent="0.3">
      <c r="A47" s="115"/>
      <c r="B47" s="122"/>
      <c r="C47" s="54"/>
      <c r="D47" s="54"/>
      <c r="E47" s="54"/>
      <c r="F47" s="54"/>
      <c r="G47" s="54"/>
      <c r="H47" s="54"/>
      <c r="I47" s="54"/>
      <c r="J47" s="54"/>
      <c r="L47" s="25"/>
      <c r="M47" s="25"/>
      <c r="N47" s="25"/>
      <c r="O47" s="25"/>
      <c r="R47" s="6"/>
    </row>
    <row r="48" spans="1:18" customFormat="1" ht="39" customHeight="1" thickBot="1" x14ac:dyDescent="0.45">
      <c r="A48" s="212" t="s">
        <v>125</v>
      </c>
      <c r="B48" s="213"/>
      <c r="C48" s="213"/>
      <c r="D48" s="213"/>
      <c r="E48" s="213"/>
      <c r="F48" s="213"/>
      <c r="G48" s="213"/>
      <c r="H48" s="213"/>
      <c r="I48" s="213"/>
      <c r="J48" s="213"/>
      <c r="K48" s="213"/>
      <c r="L48" s="213"/>
      <c r="M48" s="213"/>
      <c r="N48" s="213"/>
      <c r="O48" s="213"/>
      <c r="P48" s="213"/>
      <c r="Q48" s="213"/>
      <c r="R48" s="214"/>
    </row>
    <row r="49" spans="1:19" ht="39" customHeight="1" x14ac:dyDescent="0.25">
      <c r="A49" s="5"/>
      <c r="C49" s="54"/>
      <c r="D49" s="54"/>
      <c r="E49" s="54"/>
      <c r="F49" s="54"/>
      <c r="G49" s="54"/>
      <c r="H49" s="54"/>
      <c r="I49" s="54"/>
      <c r="J49" s="54"/>
      <c r="L49" s="25"/>
      <c r="M49" s="25"/>
      <c r="N49" s="25"/>
      <c r="O49" s="25"/>
      <c r="R49" s="126"/>
      <c r="S49"/>
    </row>
    <row r="50" spans="1:19" ht="17.25" x14ac:dyDescent="0.25">
      <c r="A50" s="113" t="s">
        <v>126</v>
      </c>
      <c r="D50" s="54"/>
      <c r="E50" s="204"/>
      <c r="F50" s="204"/>
      <c r="G50" s="204"/>
      <c r="H50" s="204"/>
      <c r="I50" s="54"/>
      <c r="J50" s="54"/>
      <c r="L50" s="25"/>
      <c r="M50" s="25"/>
      <c r="N50" s="25"/>
      <c r="O50" s="25"/>
      <c r="R50" s="126"/>
      <c r="S50"/>
    </row>
    <row r="51" spans="1:19" ht="17.25" x14ac:dyDescent="0.25">
      <c r="A51" s="114" t="s">
        <v>25</v>
      </c>
      <c r="B51" s="92"/>
      <c r="C51" s="92"/>
      <c r="D51" s="3"/>
      <c r="E51" s="204"/>
      <c r="F51" s="204"/>
      <c r="G51" s="204"/>
      <c r="H51" s="204"/>
      <c r="I51" s="54"/>
      <c r="J51" s="54"/>
      <c r="L51" s="25"/>
      <c r="M51" s="25"/>
      <c r="N51" s="25"/>
      <c r="O51" s="25"/>
      <c r="R51" s="126"/>
      <c r="S51"/>
    </row>
    <row r="52" spans="1:19" ht="17.25" x14ac:dyDescent="0.25">
      <c r="A52" s="114" t="s">
        <v>27</v>
      </c>
      <c r="B52" s="92"/>
      <c r="C52" s="92"/>
      <c r="D52" s="3"/>
      <c r="E52" s="204"/>
      <c r="F52" s="204"/>
      <c r="G52" s="204"/>
      <c r="H52" s="204"/>
      <c r="I52" s="54"/>
      <c r="J52" s="54"/>
      <c r="L52" s="25"/>
      <c r="M52" s="25"/>
      <c r="N52" s="25"/>
      <c r="O52" s="25"/>
      <c r="R52" s="126"/>
    </row>
    <row r="53" spans="1:19" ht="18.600000000000001" customHeight="1" x14ac:dyDescent="0.25">
      <c r="A53" s="114" t="s">
        <v>127</v>
      </c>
      <c r="B53" s="92"/>
      <c r="C53" s="92"/>
      <c r="D53" s="3"/>
      <c r="E53" s="204"/>
      <c r="F53" s="204"/>
      <c r="G53" s="204"/>
      <c r="H53" s="204"/>
      <c r="R53" s="126"/>
    </row>
    <row r="54" spans="1:19" ht="11.45" customHeight="1" x14ac:dyDescent="0.25">
      <c r="A54" s="115"/>
      <c r="R54" s="126"/>
    </row>
    <row r="55" spans="1:19" ht="5.0999999999999996" customHeight="1" thickBot="1" x14ac:dyDescent="0.3">
      <c r="A55" s="115"/>
      <c r="R55" s="126"/>
    </row>
    <row r="56" spans="1:19" s="17" customFormat="1" ht="15.75" thickBot="1" x14ac:dyDescent="0.3">
      <c r="A56" s="115"/>
      <c r="C56" s="205" t="s">
        <v>52</v>
      </c>
      <c r="D56" s="206"/>
      <c r="E56" s="207" t="s">
        <v>53</v>
      </c>
      <c r="F56" s="208"/>
      <c r="G56" s="208"/>
      <c r="H56" s="208"/>
      <c r="I56" s="208"/>
      <c r="J56" s="208"/>
      <c r="K56" s="208"/>
      <c r="L56" s="208"/>
      <c r="M56" s="208"/>
      <c r="N56" s="209" t="s">
        <v>54</v>
      </c>
      <c r="O56" s="210"/>
      <c r="P56" s="210"/>
      <c r="Q56" s="211"/>
      <c r="R56" s="127"/>
      <c r="S56" s="122"/>
    </row>
    <row r="57" spans="1:19" s="17" customFormat="1" ht="45" x14ac:dyDescent="0.25">
      <c r="A57" s="115"/>
      <c r="B57" s="122"/>
      <c r="C57" s="123" t="s">
        <v>55</v>
      </c>
      <c r="D57" s="99" t="s">
        <v>56</v>
      </c>
      <c r="E57" s="103" t="s">
        <v>57</v>
      </c>
      <c r="F57" s="104" t="s">
        <v>58</v>
      </c>
      <c r="G57" s="104" t="s">
        <v>221</v>
      </c>
      <c r="H57" s="104" t="s">
        <v>60</v>
      </c>
      <c r="I57" s="104" t="s">
        <v>220</v>
      </c>
      <c r="J57" s="104" t="s">
        <v>62</v>
      </c>
      <c r="K57" s="104" t="s">
        <v>63</v>
      </c>
      <c r="L57" s="105" t="s">
        <v>64</v>
      </c>
      <c r="M57" s="106" t="s">
        <v>128</v>
      </c>
      <c r="N57" s="107" t="s">
        <v>222</v>
      </c>
      <c r="O57" s="108" t="s">
        <v>129</v>
      </c>
      <c r="P57" s="108" t="s">
        <v>130</v>
      </c>
      <c r="Q57" s="109" t="s">
        <v>69</v>
      </c>
      <c r="R57" s="127"/>
      <c r="S57" s="126"/>
    </row>
    <row r="58" spans="1:19" s="17" customFormat="1" ht="15" x14ac:dyDescent="0.25">
      <c r="A58" s="115"/>
      <c r="B58" s="122"/>
      <c r="C58" s="10" t="s">
        <v>70</v>
      </c>
      <c r="D58" s="110">
        <f>SUMIF($G28:$G41,C58,$M$28:$M$41)</f>
        <v>0</v>
      </c>
      <c r="E58" s="58">
        <v>110</v>
      </c>
      <c r="F58" s="131"/>
      <c r="G58" s="131"/>
      <c r="H58" s="131"/>
      <c r="I58" s="131"/>
      <c r="J58" s="129"/>
      <c r="K58" s="129"/>
      <c r="L58" s="59" t="s">
        <v>72</v>
      </c>
      <c r="M58" s="75" t="str">
        <f t="shared" ref="M58:M68" si="2">CONCATENATE(E58,".",F58,".",G58,".",H58,".",I58,".",J58,".",K58,".",L58,"000000.000000")</f>
        <v>110.......000000000.000000</v>
      </c>
      <c r="N58" s="134"/>
      <c r="O58" s="131"/>
      <c r="P58" s="131"/>
      <c r="Q58" s="11" t="s">
        <v>73</v>
      </c>
      <c r="R58" s="126"/>
      <c r="S58" s="122"/>
    </row>
    <row r="59" spans="1:19" s="17" customFormat="1" ht="15" x14ac:dyDescent="0.25">
      <c r="A59" s="115"/>
      <c r="B59" s="122"/>
      <c r="C59" s="10" t="s">
        <v>74</v>
      </c>
      <c r="D59" s="110">
        <f>SUMIF($G28:$G41,C59,$M$28:$M$41)</f>
        <v>0</v>
      </c>
      <c r="E59" s="58">
        <v>110</v>
      </c>
      <c r="F59" s="131"/>
      <c r="G59" s="131"/>
      <c r="H59" s="131"/>
      <c r="I59" s="131"/>
      <c r="J59" s="129"/>
      <c r="K59" s="129"/>
      <c r="L59" s="59" t="s">
        <v>72</v>
      </c>
      <c r="M59" s="75" t="str">
        <f t="shared" si="2"/>
        <v>110.......000000000.000000</v>
      </c>
      <c r="N59" s="134"/>
      <c r="O59" s="131"/>
      <c r="P59" s="131"/>
      <c r="Q59" s="11" t="s">
        <v>73</v>
      </c>
      <c r="R59" s="126"/>
      <c r="S59" s="122"/>
    </row>
    <row r="60" spans="1:19" s="17" customFormat="1" ht="15" x14ac:dyDescent="0.25">
      <c r="A60" s="115"/>
      <c r="B60" s="122"/>
      <c r="C60" s="10" t="s">
        <v>75</v>
      </c>
      <c r="D60" s="110">
        <f>SUMIF($G28:$G41,C60,$M$28:$M$41)</f>
        <v>0</v>
      </c>
      <c r="E60" s="58">
        <v>110</v>
      </c>
      <c r="F60" s="131"/>
      <c r="G60" s="131"/>
      <c r="H60" s="131"/>
      <c r="I60" s="131"/>
      <c r="J60" s="129"/>
      <c r="K60" s="129"/>
      <c r="L60" s="59" t="s">
        <v>72</v>
      </c>
      <c r="M60" s="75" t="str">
        <f t="shared" si="2"/>
        <v>110.......000000000.000000</v>
      </c>
      <c r="N60" s="134"/>
      <c r="O60" s="131"/>
      <c r="P60" s="131"/>
      <c r="Q60" s="11" t="s">
        <v>73</v>
      </c>
      <c r="R60" s="126"/>
      <c r="S60" s="122"/>
    </row>
    <row r="61" spans="1:19" s="17" customFormat="1" ht="15" x14ac:dyDescent="0.25">
      <c r="A61" s="115"/>
      <c r="B61" s="122"/>
      <c r="C61" s="10" t="s">
        <v>76</v>
      </c>
      <c r="D61" s="110">
        <f>SUMIF($G28:$G41,C61,$M$28:$M$41)</f>
        <v>0</v>
      </c>
      <c r="E61" s="58">
        <v>110</v>
      </c>
      <c r="F61" s="131"/>
      <c r="G61" s="131"/>
      <c r="H61" s="131"/>
      <c r="I61" s="131"/>
      <c r="J61" s="129"/>
      <c r="K61" s="129"/>
      <c r="L61" s="59" t="s">
        <v>72</v>
      </c>
      <c r="M61" s="75" t="str">
        <f t="shared" si="2"/>
        <v>110.......000000000.000000</v>
      </c>
      <c r="N61" s="134"/>
      <c r="O61" s="131"/>
      <c r="P61" s="131"/>
      <c r="Q61" s="11" t="s">
        <v>73</v>
      </c>
      <c r="R61" s="126"/>
      <c r="S61" s="122"/>
    </row>
    <row r="62" spans="1:19" s="17" customFormat="1" ht="15" x14ac:dyDescent="0.25">
      <c r="A62" s="115"/>
      <c r="B62" s="122"/>
      <c r="C62" s="10" t="s">
        <v>77</v>
      </c>
      <c r="D62" s="110">
        <f>SUMIF($G28:$G41,C62,$M$28:$M$41)</f>
        <v>0</v>
      </c>
      <c r="E62" s="58">
        <v>110</v>
      </c>
      <c r="F62" s="131"/>
      <c r="G62" s="131"/>
      <c r="H62" s="131"/>
      <c r="I62" s="131"/>
      <c r="J62" s="129"/>
      <c r="K62" s="129"/>
      <c r="L62" s="59" t="s">
        <v>72</v>
      </c>
      <c r="M62" s="75" t="str">
        <f t="shared" si="2"/>
        <v>110.......000000000.000000</v>
      </c>
      <c r="N62" s="134"/>
      <c r="O62" s="131"/>
      <c r="P62" s="131"/>
      <c r="Q62" s="11" t="s">
        <v>73</v>
      </c>
      <c r="R62" s="126"/>
      <c r="S62" s="122"/>
    </row>
    <row r="63" spans="1:19" s="17" customFormat="1" ht="15" x14ac:dyDescent="0.25">
      <c r="A63" s="115"/>
      <c r="B63" s="122"/>
      <c r="C63" s="10" t="s">
        <v>79</v>
      </c>
      <c r="D63" s="110">
        <f>SUMIF($G28:$G41,C63,$M$28:$M$41)</f>
        <v>0</v>
      </c>
      <c r="E63" s="58">
        <v>110</v>
      </c>
      <c r="F63" s="131"/>
      <c r="G63" s="131"/>
      <c r="H63" s="131"/>
      <c r="I63" s="131"/>
      <c r="J63" s="129"/>
      <c r="K63" s="129"/>
      <c r="L63" s="59" t="s">
        <v>72</v>
      </c>
      <c r="M63" s="75" t="str">
        <f t="shared" si="2"/>
        <v>110.......000000000.000000</v>
      </c>
      <c r="N63" s="134"/>
      <c r="O63" s="131"/>
      <c r="P63" s="131"/>
      <c r="Q63" s="11" t="s">
        <v>73</v>
      </c>
      <c r="R63" s="126"/>
      <c r="S63" s="122"/>
    </row>
    <row r="64" spans="1:19" s="17" customFormat="1" ht="15" x14ac:dyDescent="0.25">
      <c r="A64" s="115"/>
      <c r="B64" s="122"/>
      <c r="C64" s="10" t="s">
        <v>80</v>
      </c>
      <c r="D64" s="110">
        <f>SUMIF($G28:$G41,C64,$M$28:$M$41)</f>
        <v>0</v>
      </c>
      <c r="E64" s="58">
        <v>110</v>
      </c>
      <c r="F64" s="131"/>
      <c r="G64" s="131"/>
      <c r="H64" s="131"/>
      <c r="I64" s="131"/>
      <c r="J64" s="129"/>
      <c r="K64" s="129"/>
      <c r="L64" s="59" t="s">
        <v>72</v>
      </c>
      <c r="M64" s="75" t="str">
        <f t="shared" si="2"/>
        <v>110.......000000000.000000</v>
      </c>
      <c r="N64" s="134"/>
      <c r="O64" s="131"/>
      <c r="P64" s="131"/>
      <c r="Q64" s="11" t="s">
        <v>73</v>
      </c>
      <c r="R64" s="126"/>
      <c r="S64" s="122"/>
    </row>
    <row r="65" spans="1:19" s="17" customFormat="1" ht="15" x14ac:dyDescent="0.25">
      <c r="A65" s="115"/>
      <c r="B65" s="122"/>
      <c r="C65" s="10" t="s">
        <v>81</v>
      </c>
      <c r="D65" s="110">
        <f>SUMIF($G28:$G41,C65,$M$28:$M$41)</f>
        <v>0</v>
      </c>
      <c r="E65" s="58">
        <v>110</v>
      </c>
      <c r="F65" s="131"/>
      <c r="G65" s="131"/>
      <c r="H65" s="131"/>
      <c r="I65" s="131"/>
      <c r="J65" s="129"/>
      <c r="K65" s="129"/>
      <c r="L65" s="59" t="s">
        <v>72</v>
      </c>
      <c r="M65" s="75" t="str">
        <f t="shared" si="2"/>
        <v>110.......000000000.000000</v>
      </c>
      <c r="N65" s="134"/>
      <c r="O65" s="131"/>
      <c r="P65" s="131"/>
      <c r="Q65" s="11" t="s">
        <v>73</v>
      </c>
      <c r="R65" s="126"/>
      <c r="S65" s="122"/>
    </row>
    <row r="66" spans="1:19" s="17" customFormat="1" ht="15" x14ac:dyDescent="0.25">
      <c r="A66" s="115"/>
      <c r="B66" s="122"/>
      <c r="C66" s="10" t="s">
        <v>82</v>
      </c>
      <c r="D66" s="110">
        <f>SUMIF($G28:$G41,C66,$M$28:$M$41)</f>
        <v>0</v>
      </c>
      <c r="E66" s="58">
        <v>110</v>
      </c>
      <c r="F66" s="131"/>
      <c r="G66" s="131"/>
      <c r="H66" s="131"/>
      <c r="I66" s="131"/>
      <c r="J66" s="129"/>
      <c r="K66" s="129"/>
      <c r="L66" s="59" t="s">
        <v>72</v>
      </c>
      <c r="M66" s="75" t="str">
        <f t="shared" si="2"/>
        <v>110.......000000000.000000</v>
      </c>
      <c r="N66" s="134"/>
      <c r="O66" s="131"/>
      <c r="P66" s="131"/>
      <c r="Q66" s="11" t="s">
        <v>73</v>
      </c>
      <c r="R66" s="126"/>
      <c r="S66" s="122"/>
    </row>
    <row r="67" spans="1:19" s="17" customFormat="1" ht="15" x14ac:dyDescent="0.25">
      <c r="A67" s="115"/>
      <c r="B67" s="122"/>
      <c r="C67" s="136" t="s">
        <v>131</v>
      </c>
      <c r="D67" s="110">
        <f>SUMIF($G28:$G41,C67,$M$28:$M$41)</f>
        <v>0</v>
      </c>
      <c r="E67" s="58">
        <v>110</v>
      </c>
      <c r="F67" s="131"/>
      <c r="G67" s="131"/>
      <c r="H67" s="131"/>
      <c r="I67" s="131"/>
      <c r="J67" s="129"/>
      <c r="K67" s="129"/>
      <c r="L67" s="59">
        <v>999</v>
      </c>
      <c r="M67" s="75" t="str">
        <f t="shared" si="2"/>
        <v>110.......999000000.000000</v>
      </c>
      <c r="N67" s="134"/>
      <c r="O67" s="131"/>
      <c r="P67" s="131"/>
      <c r="Q67" s="11" t="s">
        <v>73</v>
      </c>
      <c r="R67" s="126"/>
      <c r="S67" s="122"/>
    </row>
    <row r="68" spans="1:19" s="17" customFormat="1" ht="15.75" thickBot="1" x14ac:dyDescent="0.3">
      <c r="A68" s="115"/>
      <c r="B68" s="122"/>
      <c r="C68" s="10" t="s">
        <v>84</v>
      </c>
      <c r="D68" s="110">
        <f>SUMIF($G28:$G41,C68,$M$28:$M$41)</f>
        <v>0</v>
      </c>
      <c r="E68" s="73">
        <v>110</v>
      </c>
      <c r="F68" s="132"/>
      <c r="G68" s="132"/>
      <c r="H68" s="132"/>
      <c r="I68" s="132"/>
      <c r="J68" s="133"/>
      <c r="K68" s="133"/>
      <c r="L68" s="74" t="s">
        <v>72</v>
      </c>
      <c r="M68" s="76" t="str">
        <f t="shared" si="2"/>
        <v>110.......000000000.000000</v>
      </c>
      <c r="N68" s="135"/>
      <c r="O68" s="132"/>
      <c r="P68" s="132"/>
      <c r="Q68" s="13" t="s">
        <v>73</v>
      </c>
      <c r="R68" s="126"/>
      <c r="S68" s="122"/>
    </row>
    <row r="69" spans="1:19" s="17" customFormat="1" ht="16.5" thickTop="1" thickBot="1" x14ac:dyDescent="0.3">
      <c r="A69" s="115"/>
      <c r="B69" s="122"/>
      <c r="C69" s="30" t="s">
        <v>85</v>
      </c>
      <c r="D69" s="111">
        <f>SUM(D58:D68)</f>
        <v>0</v>
      </c>
      <c r="E69" s="122"/>
      <c r="F69" s="122"/>
      <c r="G69" s="122"/>
      <c r="H69" s="122"/>
      <c r="I69" s="122"/>
      <c r="J69" s="122"/>
      <c r="K69" s="122"/>
      <c r="L69" s="122"/>
      <c r="M69" s="122"/>
      <c r="N69" s="122"/>
      <c r="O69" s="122"/>
      <c r="P69" s="122"/>
      <c r="Q69" s="126"/>
      <c r="R69" s="127"/>
      <c r="S69" s="122"/>
    </row>
    <row r="70" spans="1:19" ht="15.75" thickTop="1" x14ac:dyDescent="0.25">
      <c r="A70" s="115"/>
      <c r="B70" s="122"/>
      <c r="C70" s="115"/>
      <c r="Q70" s="6"/>
      <c r="R70" s="127"/>
    </row>
    <row r="71" spans="1:19" ht="15.75" thickBot="1" x14ac:dyDescent="0.3">
      <c r="A71" s="115"/>
      <c r="B71" s="122"/>
      <c r="C71" s="124"/>
      <c r="D71" s="93" t="s">
        <v>132</v>
      </c>
      <c r="E71" s="22"/>
      <c r="F71" s="22"/>
      <c r="G71" s="22"/>
      <c r="H71" s="22"/>
      <c r="I71" s="22"/>
      <c r="J71" s="22"/>
      <c r="K71" s="22"/>
      <c r="L71" s="22"/>
      <c r="M71" s="22"/>
      <c r="N71" s="22"/>
      <c r="O71" s="22"/>
      <c r="P71" s="22"/>
      <c r="Q71" s="8"/>
      <c r="R71" s="127"/>
    </row>
    <row r="72" spans="1:19" ht="15" x14ac:dyDescent="0.25">
      <c r="A72" s="115"/>
      <c r="B72" s="122"/>
      <c r="C72" s="122"/>
      <c r="D72" s="16"/>
      <c r="R72" s="127"/>
    </row>
    <row r="73" spans="1:19" ht="15" x14ac:dyDescent="0.25">
      <c r="A73" s="115"/>
      <c r="B73" s="122"/>
      <c r="C73" s="122"/>
      <c r="R73" s="6"/>
    </row>
    <row r="74" spans="1:19" ht="15.75" thickBot="1" x14ac:dyDescent="0.3">
      <c r="A74" s="124"/>
      <c r="B74" s="125"/>
      <c r="C74" s="125"/>
      <c r="D74" s="22"/>
      <c r="E74" s="22"/>
      <c r="F74" s="22"/>
      <c r="G74" s="22"/>
      <c r="H74" s="22"/>
      <c r="I74" s="22"/>
      <c r="J74" s="22"/>
      <c r="K74" s="22"/>
      <c r="L74" s="22"/>
      <c r="M74" s="22"/>
      <c r="N74" s="22"/>
      <c r="O74" s="22"/>
      <c r="P74" s="22"/>
      <c r="Q74" s="22"/>
      <c r="R74" s="8"/>
    </row>
    <row r="77" spans="1:19" ht="15" x14ac:dyDescent="0.25"/>
    <row r="78" spans="1:19" ht="14.45" customHeight="1" x14ac:dyDescent="0.25"/>
  </sheetData>
  <sheetProtection algorithmName="SHA-512" hashValue="/s9fR1cgC3Uu3e1JLaAo5A2ThhxIG6XeXiOPmkQbsPIaESpivCzPR6XpnbZUMn8lZncT8aoTniIFJi/qOuUPMQ==" saltValue="zUPs3Xqwm33jTy/6QiN3/w==" spinCount="100000" sheet="1" objects="1" scenarios="1"/>
  <mergeCells count="56">
    <mergeCell ref="C42:I42"/>
    <mergeCell ref="A1:R5"/>
    <mergeCell ref="A6:R6"/>
    <mergeCell ref="A7:R7"/>
    <mergeCell ref="C9:D9"/>
    <mergeCell ref="F9:I9"/>
    <mergeCell ref="L9:N9"/>
    <mergeCell ref="F12:I12"/>
    <mergeCell ref="L12:N12"/>
    <mergeCell ref="F13:I13"/>
    <mergeCell ref="M13:O13"/>
    <mergeCell ref="C10:D10"/>
    <mergeCell ref="F10:I10"/>
    <mergeCell ref="L10:N10"/>
    <mergeCell ref="C11:D11"/>
    <mergeCell ref="F11:I11"/>
    <mergeCell ref="L11:N11"/>
    <mergeCell ref="D31:F31"/>
    <mergeCell ref="F16:I16"/>
    <mergeCell ref="A21:R21"/>
    <mergeCell ref="U23:X23"/>
    <mergeCell ref="D25:F25"/>
    <mergeCell ref="B23:D23"/>
    <mergeCell ref="D26:F26"/>
    <mergeCell ref="D27:F27"/>
    <mergeCell ref="D28:F28"/>
    <mergeCell ref="D29:F29"/>
    <mergeCell ref="D30:F30"/>
    <mergeCell ref="F15:I15"/>
    <mergeCell ref="F14:I14"/>
    <mergeCell ref="D33:F33"/>
    <mergeCell ref="D34:F34"/>
    <mergeCell ref="D35:F35"/>
    <mergeCell ref="D36:F36"/>
    <mergeCell ref="D37:F37"/>
    <mergeCell ref="C56:D56"/>
    <mergeCell ref="E56:M56"/>
    <mergeCell ref="N56:Q56"/>
    <mergeCell ref="F17:I17"/>
    <mergeCell ref="F18:I18"/>
    <mergeCell ref="F19:I19"/>
    <mergeCell ref="E23:K23"/>
    <mergeCell ref="A48:R48"/>
    <mergeCell ref="E50:H50"/>
    <mergeCell ref="E51:H51"/>
    <mergeCell ref="E52:H52"/>
    <mergeCell ref="D38:F38"/>
    <mergeCell ref="D39:F39"/>
    <mergeCell ref="D40:F40"/>
    <mergeCell ref="D41:F41"/>
    <mergeCell ref="D32:F32"/>
    <mergeCell ref="D46:F46"/>
    <mergeCell ref="H46:J46"/>
    <mergeCell ref="K46:M46"/>
    <mergeCell ref="C44:N44"/>
    <mergeCell ref="E53:H53"/>
  </mergeCells>
  <dataValidations count="4">
    <dataValidation type="textLength" operator="equal" allowBlank="1" showInputMessage="1" showErrorMessage="1" sqref="I58:I68 F58:F68" xr:uid="{7E0207C5-D6BD-4F63-8282-20D71720F2D6}">
      <formula1>6</formula1>
    </dataValidation>
    <dataValidation type="textLength" operator="equal" allowBlank="1" showInputMessage="1" showErrorMessage="1" sqref="G58:G68 J58:J68 K58:K68" xr:uid="{0CC5CC15-CD61-4633-8C96-1EF5565521A6}">
      <formula1>8</formula1>
    </dataValidation>
    <dataValidation type="textLength" operator="equal" allowBlank="1" showInputMessage="1" showErrorMessage="1" sqref="H58:H68" xr:uid="{11CFC79F-B387-466E-9662-D283841D71CC}">
      <formula1>4</formula1>
    </dataValidation>
    <dataValidation type="textLength" operator="equal" allowBlank="1" showInputMessage="1" showErrorMessage="1" sqref="L58:L68" xr:uid="{3D0732FF-1F98-48BF-BF31-D735E10CFB00}">
      <formula1>3</formula1>
    </dataValidation>
  </dataValidations>
  <hyperlinks>
    <hyperlink ref="N56:Q56" r:id="rId1" display="Projects" xr:uid="{069E3E28-0E8E-430C-B967-1931A3466D95}"/>
    <hyperlink ref="L25" r:id="rId2" xr:uid="{A171714A-8DFF-480E-8774-7B8E60B2085A}"/>
    <hyperlink ref="E56:M56" r:id="rId3" display="Costing information (General Ledger Costing)" xr:uid="{494CC4ED-55E8-4801-B1CA-56233E67CEC0}"/>
    <hyperlink ref="A50" r:id="rId4" xr:uid="{3C69270B-57AC-45E2-BF61-86682E3B45BE}"/>
  </hyperlinks>
  <pageMargins left="0.70866141732283472" right="0.70866141732283472" top="0.74803149606299213" bottom="0.74803149606299213" header="0.31496062992125984" footer="0.31496062992125984"/>
  <pageSetup paperSize="9" scale="2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6245" r:id="rId8" name="Check Box 101">
              <controlPr defaultSize="0" autoFill="0" autoLine="0" autoPict="0">
                <anchor moveWithCells="1">
                  <from>
                    <xdr:col>14</xdr:col>
                    <xdr:colOff>247650</xdr:colOff>
                    <xdr:row>25</xdr:row>
                    <xdr:rowOff>38100</xdr:rowOff>
                  </from>
                  <to>
                    <xdr:col>14</xdr:col>
                    <xdr:colOff>885825</xdr:colOff>
                    <xdr:row>25</xdr:row>
                    <xdr:rowOff>266700</xdr:rowOff>
                  </to>
                </anchor>
              </controlPr>
            </control>
          </mc:Choice>
        </mc:AlternateContent>
        <mc:AlternateContent xmlns:mc="http://schemas.openxmlformats.org/markup-compatibility/2006">
          <mc:Choice Requires="x14">
            <control shapeId="6246" r:id="rId9" name="Check Box 102">
              <controlPr defaultSize="0" autoFill="0" autoLine="0" autoPict="0">
                <anchor moveWithCells="1">
                  <from>
                    <xdr:col>14</xdr:col>
                    <xdr:colOff>247650</xdr:colOff>
                    <xdr:row>26</xdr:row>
                    <xdr:rowOff>38100</xdr:rowOff>
                  </from>
                  <to>
                    <xdr:col>14</xdr:col>
                    <xdr:colOff>885825</xdr:colOff>
                    <xdr:row>26</xdr:row>
                    <xdr:rowOff>266700</xdr:rowOff>
                  </to>
                </anchor>
              </controlPr>
            </control>
          </mc:Choice>
        </mc:AlternateContent>
        <mc:AlternateContent xmlns:mc="http://schemas.openxmlformats.org/markup-compatibility/2006">
          <mc:Choice Requires="x14">
            <control shapeId="6247" r:id="rId10" name="Check Box 103">
              <controlPr defaultSize="0" autoFill="0" autoLine="0" autoPict="0">
                <anchor moveWithCells="1">
                  <from>
                    <xdr:col>14</xdr:col>
                    <xdr:colOff>247650</xdr:colOff>
                    <xdr:row>27</xdr:row>
                    <xdr:rowOff>38100</xdr:rowOff>
                  </from>
                  <to>
                    <xdr:col>14</xdr:col>
                    <xdr:colOff>885825</xdr:colOff>
                    <xdr:row>27</xdr:row>
                    <xdr:rowOff>266700</xdr:rowOff>
                  </to>
                </anchor>
              </controlPr>
            </control>
          </mc:Choice>
        </mc:AlternateContent>
        <mc:AlternateContent xmlns:mc="http://schemas.openxmlformats.org/markup-compatibility/2006">
          <mc:Choice Requires="x14">
            <control shapeId="6248" r:id="rId11" name="Check Box 104">
              <controlPr defaultSize="0" autoFill="0" autoLine="0" autoPict="0">
                <anchor moveWithCells="1">
                  <from>
                    <xdr:col>14</xdr:col>
                    <xdr:colOff>247650</xdr:colOff>
                    <xdr:row>28</xdr:row>
                    <xdr:rowOff>38100</xdr:rowOff>
                  </from>
                  <to>
                    <xdr:col>14</xdr:col>
                    <xdr:colOff>885825</xdr:colOff>
                    <xdr:row>28</xdr:row>
                    <xdr:rowOff>266700</xdr:rowOff>
                  </to>
                </anchor>
              </controlPr>
            </control>
          </mc:Choice>
        </mc:AlternateContent>
        <mc:AlternateContent xmlns:mc="http://schemas.openxmlformats.org/markup-compatibility/2006">
          <mc:Choice Requires="x14">
            <control shapeId="6249" r:id="rId12" name="Check Box 105">
              <controlPr defaultSize="0" autoFill="0" autoLine="0" autoPict="0">
                <anchor moveWithCells="1">
                  <from>
                    <xdr:col>14</xdr:col>
                    <xdr:colOff>247650</xdr:colOff>
                    <xdr:row>29</xdr:row>
                    <xdr:rowOff>38100</xdr:rowOff>
                  </from>
                  <to>
                    <xdr:col>14</xdr:col>
                    <xdr:colOff>885825</xdr:colOff>
                    <xdr:row>29</xdr:row>
                    <xdr:rowOff>266700</xdr:rowOff>
                  </to>
                </anchor>
              </controlPr>
            </control>
          </mc:Choice>
        </mc:AlternateContent>
        <mc:AlternateContent xmlns:mc="http://schemas.openxmlformats.org/markup-compatibility/2006">
          <mc:Choice Requires="x14">
            <control shapeId="6250" r:id="rId13" name="Check Box 106">
              <controlPr defaultSize="0" autoFill="0" autoLine="0" autoPict="0">
                <anchor moveWithCells="1">
                  <from>
                    <xdr:col>14</xdr:col>
                    <xdr:colOff>247650</xdr:colOff>
                    <xdr:row>30</xdr:row>
                    <xdr:rowOff>38100</xdr:rowOff>
                  </from>
                  <to>
                    <xdr:col>14</xdr:col>
                    <xdr:colOff>885825</xdr:colOff>
                    <xdr:row>30</xdr:row>
                    <xdr:rowOff>266700</xdr:rowOff>
                  </to>
                </anchor>
              </controlPr>
            </control>
          </mc:Choice>
        </mc:AlternateContent>
        <mc:AlternateContent xmlns:mc="http://schemas.openxmlformats.org/markup-compatibility/2006">
          <mc:Choice Requires="x14">
            <control shapeId="6251" r:id="rId14" name="Check Box 107">
              <controlPr defaultSize="0" autoFill="0" autoLine="0" autoPict="0">
                <anchor moveWithCells="1">
                  <from>
                    <xdr:col>14</xdr:col>
                    <xdr:colOff>247650</xdr:colOff>
                    <xdr:row>31</xdr:row>
                    <xdr:rowOff>38100</xdr:rowOff>
                  </from>
                  <to>
                    <xdr:col>14</xdr:col>
                    <xdr:colOff>885825</xdr:colOff>
                    <xdr:row>31</xdr:row>
                    <xdr:rowOff>266700</xdr:rowOff>
                  </to>
                </anchor>
              </controlPr>
            </control>
          </mc:Choice>
        </mc:AlternateContent>
        <mc:AlternateContent xmlns:mc="http://schemas.openxmlformats.org/markup-compatibility/2006">
          <mc:Choice Requires="x14">
            <control shapeId="6252" r:id="rId15" name="Check Box 108">
              <controlPr defaultSize="0" autoFill="0" autoLine="0" autoPict="0">
                <anchor moveWithCells="1">
                  <from>
                    <xdr:col>14</xdr:col>
                    <xdr:colOff>247650</xdr:colOff>
                    <xdr:row>32</xdr:row>
                    <xdr:rowOff>38100</xdr:rowOff>
                  </from>
                  <to>
                    <xdr:col>14</xdr:col>
                    <xdr:colOff>885825</xdr:colOff>
                    <xdr:row>32</xdr:row>
                    <xdr:rowOff>266700</xdr:rowOff>
                  </to>
                </anchor>
              </controlPr>
            </control>
          </mc:Choice>
        </mc:AlternateContent>
        <mc:AlternateContent xmlns:mc="http://schemas.openxmlformats.org/markup-compatibility/2006">
          <mc:Choice Requires="x14">
            <control shapeId="6253" r:id="rId16" name="Check Box 109">
              <controlPr defaultSize="0" autoFill="0" autoLine="0" autoPict="0">
                <anchor moveWithCells="1">
                  <from>
                    <xdr:col>14</xdr:col>
                    <xdr:colOff>247650</xdr:colOff>
                    <xdr:row>33</xdr:row>
                    <xdr:rowOff>38100</xdr:rowOff>
                  </from>
                  <to>
                    <xdr:col>14</xdr:col>
                    <xdr:colOff>885825</xdr:colOff>
                    <xdr:row>33</xdr:row>
                    <xdr:rowOff>266700</xdr:rowOff>
                  </to>
                </anchor>
              </controlPr>
            </control>
          </mc:Choice>
        </mc:AlternateContent>
        <mc:AlternateContent xmlns:mc="http://schemas.openxmlformats.org/markup-compatibility/2006">
          <mc:Choice Requires="x14">
            <control shapeId="6254" r:id="rId17" name="Check Box 110">
              <controlPr defaultSize="0" autoFill="0" autoLine="0" autoPict="0">
                <anchor moveWithCells="1">
                  <from>
                    <xdr:col>14</xdr:col>
                    <xdr:colOff>247650</xdr:colOff>
                    <xdr:row>34</xdr:row>
                    <xdr:rowOff>38100</xdr:rowOff>
                  </from>
                  <to>
                    <xdr:col>14</xdr:col>
                    <xdr:colOff>885825</xdr:colOff>
                    <xdr:row>34</xdr:row>
                    <xdr:rowOff>266700</xdr:rowOff>
                  </to>
                </anchor>
              </controlPr>
            </control>
          </mc:Choice>
        </mc:AlternateContent>
        <mc:AlternateContent xmlns:mc="http://schemas.openxmlformats.org/markup-compatibility/2006">
          <mc:Choice Requires="x14">
            <control shapeId="6255" r:id="rId18" name="Check Box 111">
              <controlPr defaultSize="0" autoFill="0" autoLine="0" autoPict="0">
                <anchor moveWithCells="1">
                  <from>
                    <xdr:col>14</xdr:col>
                    <xdr:colOff>247650</xdr:colOff>
                    <xdr:row>35</xdr:row>
                    <xdr:rowOff>38100</xdr:rowOff>
                  </from>
                  <to>
                    <xdr:col>14</xdr:col>
                    <xdr:colOff>885825</xdr:colOff>
                    <xdr:row>35</xdr:row>
                    <xdr:rowOff>266700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14</xdr:col>
                    <xdr:colOff>247650</xdr:colOff>
                    <xdr:row>36</xdr:row>
                    <xdr:rowOff>38100</xdr:rowOff>
                  </from>
                  <to>
                    <xdr:col>14</xdr:col>
                    <xdr:colOff>885825</xdr:colOff>
                    <xdr:row>36</xdr:row>
                    <xdr:rowOff>266700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14</xdr:col>
                    <xdr:colOff>247650</xdr:colOff>
                    <xdr:row>37</xdr:row>
                    <xdr:rowOff>38100</xdr:rowOff>
                  </from>
                  <to>
                    <xdr:col>14</xdr:col>
                    <xdr:colOff>885825</xdr:colOff>
                    <xdr:row>37</xdr:row>
                    <xdr:rowOff>266700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14</xdr:col>
                    <xdr:colOff>247650</xdr:colOff>
                    <xdr:row>38</xdr:row>
                    <xdr:rowOff>38100</xdr:rowOff>
                  </from>
                  <to>
                    <xdr:col>14</xdr:col>
                    <xdr:colOff>885825</xdr:colOff>
                    <xdr:row>38</xdr:row>
                    <xdr:rowOff>266700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14</xdr:col>
                    <xdr:colOff>247650</xdr:colOff>
                    <xdr:row>39</xdr:row>
                    <xdr:rowOff>38100</xdr:rowOff>
                  </from>
                  <to>
                    <xdr:col>14</xdr:col>
                    <xdr:colOff>885825</xdr:colOff>
                    <xdr:row>39</xdr:row>
                    <xdr:rowOff>266700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14</xdr:col>
                    <xdr:colOff>247650</xdr:colOff>
                    <xdr:row>34</xdr:row>
                    <xdr:rowOff>38100</xdr:rowOff>
                  </from>
                  <to>
                    <xdr:col>14</xdr:col>
                    <xdr:colOff>885825</xdr:colOff>
                    <xdr:row>34</xdr:row>
                    <xdr:rowOff>266700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14</xdr:col>
                    <xdr:colOff>247650</xdr:colOff>
                    <xdr:row>40</xdr:row>
                    <xdr:rowOff>38100</xdr:rowOff>
                  </from>
                  <to>
                    <xdr:col>14</xdr:col>
                    <xdr:colOff>885825</xdr:colOff>
                    <xdr:row>40</xdr:row>
                    <xdr:rowOff>266700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14</xdr:col>
                    <xdr:colOff>247650</xdr:colOff>
                    <xdr:row>26</xdr:row>
                    <xdr:rowOff>38100</xdr:rowOff>
                  </from>
                  <to>
                    <xdr:col>14</xdr:col>
                    <xdr:colOff>885825</xdr:colOff>
                    <xdr:row>26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3863551-463A-440B-B479-E8690042BF34}">
          <x14:formula1>
            <xm:f>Data!$A$2:$A$12</xm:f>
          </x14:formula1>
          <xm:sqref>G26:G41</xm:sqref>
        </x14:dataValidation>
        <x14:dataValidation type="list" allowBlank="1" showInputMessage="1" showErrorMessage="1" xr:uid="{3C868D86-F9E7-4A43-BF42-98CB05C085D7}">
          <x14:formula1>
            <xm:f>Data!$D$1:$D$40</xm:f>
          </x14:formula1>
          <xm:sqref>K26:K41 N26:N41</xm:sqref>
        </x14:dataValidation>
        <x14:dataValidation type="list" allowBlank="1" showInputMessage="1" showErrorMessage="1" xr:uid="{0BEC3AE0-E8ED-491E-BA62-A53ABF870BD2}">
          <x14:formula1>
            <xm:f>Data!#REF!</xm:f>
          </x14:formula1>
          <xm:sqref>Q58:Q68 U26:W41</xm:sqref>
        </x14:dataValidation>
        <x14:dataValidation type="list" allowBlank="1" showInputMessage="1" showErrorMessage="1" xr:uid="{16BF75E1-BD4C-42FA-92BE-E915333D2222}">
          <x14:formula1>
            <xm:f>Data!$F$2:$F$4</xm:f>
          </x14:formula1>
          <xm:sqref>O58:O68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6D1-9462-4DE9-9B3F-9C3A2468F95A}">
  <dimension ref="A1:F73"/>
  <sheetViews>
    <sheetView workbookViewId="0">
      <selection activeCell="F1" sqref="F1"/>
    </sheetView>
  </sheetViews>
  <sheetFormatPr defaultColWidth="8.7109375" defaultRowHeight="15" x14ac:dyDescent="0.25"/>
  <cols>
    <col min="1" max="1" width="33.5703125" customWidth="1"/>
    <col min="3" max="3" width="22.5703125" customWidth="1"/>
    <col min="4" max="4" width="17.28515625" customWidth="1"/>
    <col min="6" max="6" width="12.5703125" bestFit="1" customWidth="1"/>
  </cols>
  <sheetData>
    <row r="1" spans="1:6" x14ac:dyDescent="0.25">
      <c r="A1" t="s">
        <v>133</v>
      </c>
      <c r="C1" s="4" t="s">
        <v>134</v>
      </c>
      <c r="D1" s="4" t="s">
        <v>135</v>
      </c>
      <c r="F1" t="s">
        <v>223</v>
      </c>
    </row>
    <row r="2" spans="1:6" x14ac:dyDescent="0.25">
      <c r="A2" s="1" t="s">
        <v>70</v>
      </c>
      <c r="C2" s="4" t="s">
        <v>136</v>
      </c>
      <c r="D2" s="4" t="s">
        <v>137</v>
      </c>
      <c r="F2">
        <v>0</v>
      </c>
    </row>
    <row r="3" spans="1:6" x14ac:dyDescent="0.25">
      <c r="A3" s="2" t="s">
        <v>74</v>
      </c>
      <c r="C3" s="4" t="s">
        <v>138</v>
      </c>
      <c r="D3" s="4" t="s">
        <v>139</v>
      </c>
      <c r="F3">
        <v>1</v>
      </c>
    </row>
    <row r="4" spans="1:6" x14ac:dyDescent="0.25">
      <c r="A4" s="2" t="s">
        <v>75</v>
      </c>
      <c r="C4" s="4" t="s">
        <v>140</v>
      </c>
      <c r="D4" s="4" t="s">
        <v>141</v>
      </c>
      <c r="F4">
        <v>2</v>
      </c>
    </row>
    <row r="5" spans="1:6" x14ac:dyDescent="0.25">
      <c r="A5" s="2" t="s">
        <v>76</v>
      </c>
      <c r="C5" s="4" t="s">
        <v>142</v>
      </c>
      <c r="D5" s="4" t="s">
        <v>143</v>
      </c>
    </row>
    <row r="6" spans="1:6" x14ac:dyDescent="0.25">
      <c r="A6" s="2" t="s">
        <v>77</v>
      </c>
      <c r="C6" s="4" t="s">
        <v>144</v>
      </c>
      <c r="D6" s="4" t="s">
        <v>145</v>
      </c>
    </row>
    <row r="7" spans="1:6" x14ac:dyDescent="0.25">
      <c r="A7" s="2" t="s">
        <v>79</v>
      </c>
      <c r="C7" s="4" t="s">
        <v>146</v>
      </c>
      <c r="D7" s="4" t="s">
        <v>147</v>
      </c>
    </row>
    <row r="8" spans="1:6" x14ac:dyDescent="0.25">
      <c r="A8" s="2" t="s">
        <v>80</v>
      </c>
      <c r="C8" s="4" t="s">
        <v>148</v>
      </c>
      <c r="D8" s="4" t="s">
        <v>149</v>
      </c>
    </row>
    <row r="9" spans="1:6" ht="30" x14ac:dyDescent="0.25">
      <c r="A9" s="2" t="s">
        <v>81</v>
      </c>
      <c r="C9" s="4" t="s">
        <v>150</v>
      </c>
      <c r="D9" s="4" t="s">
        <v>151</v>
      </c>
    </row>
    <row r="10" spans="1:6" x14ac:dyDescent="0.25">
      <c r="A10" s="2" t="s">
        <v>82</v>
      </c>
      <c r="C10" s="4" t="s">
        <v>152</v>
      </c>
      <c r="D10" s="4" t="s">
        <v>153</v>
      </c>
    </row>
    <row r="11" spans="1:6" ht="30" x14ac:dyDescent="0.25">
      <c r="A11" s="130" t="s">
        <v>131</v>
      </c>
      <c r="C11" s="4" t="s">
        <v>154</v>
      </c>
      <c r="D11" s="4" t="s">
        <v>121</v>
      </c>
    </row>
    <row r="12" spans="1:6" x14ac:dyDescent="0.25">
      <c r="A12" s="2" t="s">
        <v>84</v>
      </c>
      <c r="C12" s="4" t="s">
        <v>155</v>
      </c>
      <c r="D12" s="4" t="s">
        <v>118</v>
      </c>
    </row>
    <row r="13" spans="1:6" x14ac:dyDescent="0.25">
      <c r="A13" s="2" t="s">
        <v>213</v>
      </c>
      <c r="C13" s="4" t="s">
        <v>156</v>
      </c>
      <c r="D13" s="4" t="s">
        <v>157</v>
      </c>
    </row>
    <row r="14" spans="1:6" x14ac:dyDescent="0.25">
      <c r="A14" s="2" t="s">
        <v>214</v>
      </c>
      <c r="C14" s="4" t="s">
        <v>158</v>
      </c>
      <c r="D14" s="4" t="s">
        <v>159</v>
      </c>
    </row>
    <row r="15" spans="1:6" x14ac:dyDescent="0.25">
      <c r="A15" s="2" t="s">
        <v>215</v>
      </c>
      <c r="C15" s="4" t="s">
        <v>160</v>
      </c>
      <c r="D15" s="4" t="s">
        <v>161</v>
      </c>
    </row>
    <row r="16" spans="1:6" x14ac:dyDescent="0.25">
      <c r="A16" s="2" t="s">
        <v>216</v>
      </c>
      <c r="C16" s="4" t="s">
        <v>162</v>
      </c>
      <c r="D16" s="4" t="s">
        <v>163</v>
      </c>
    </row>
    <row r="17" spans="1:4" x14ac:dyDescent="0.25">
      <c r="A17" s="2" t="s">
        <v>217</v>
      </c>
      <c r="C17" s="4" t="s">
        <v>164</v>
      </c>
      <c r="D17" s="4" t="s">
        <v>165</v>
      </c>
    </row>
    <row r="18" spans="1:4" x14ac:dyDescent="0.25">
      <c r="A18" s="2"/>
      <c r="C18" s="4" t="s">
        <v>166</v>
      </c>
      <c r="D18" s="4" t="s">
        <v>167</v>
      </c>
    </row>
    <row r="19" spans="1:4" x14ac:dyDescent="0.25">
      <c r="A19" s="2"/>
      <c r="C19" s="4" t="s">
        <v>168</v>
      </c>
      <c r="D19" s="4" t="s">
        <v>169</v>
      </c>
    </row>
    <row r="20" spans="1:4" x14ac:dyDescent="0.25">
      <c r="A20" s="2"/>
      <c r="C20" s="4" t="s">
        <v>170</v>
      </c>
      <c r="D20" s="4" t="s">
        <v>171</v>
      </c>
    </row>
    <row r="21" spans="1:4" x14ac:dyDescent="0.25">
      <c r="A21" s="2"/>
      <c r="C21" s="4" t="s">
        <v>172</v>
      </c>
      <c r="D21" s="4" t="s">
        <v>173</v>
      </c>
    </row>
    <row r="22" spans="1:4" x14ac:dyDescent="0.25">
      <c r="A22" s="2"/>
      <c r="C22" s="4" t="s">
        <v>174</v>
      </c>
      <c r="D22" s="4" t="s">
        <v>175</v>
      </c>
    </row>
    <row r="23" spans="1:4" x14ac:dyDescent="0.25">
      <c r="A23" s="2"/>
      <c r="C23" s="4" t="s">
        <v>176</v>
      </c>
      <c r="D23" s="4" t="s">
        <v>177</v>
      </c>
    </row>
    <row r="24" spans="1:4" ht="30" x14ac:dyDescent="0.25">
      <c r="A24" s="2"/>
      <c r="C24" s="4" t="s">
        <v>178</v>
      </c>
      <c r="D24" s="4" t="s">
        <v>179</v>
      </c>
    </row>
    <row r="25" spans="1:4" x14ac:dyDescent="0.25">
      <c r="A25" s="2"/>
      <c r="C25" s="4" t="s">
        <v>180</v>
      </c>
      <c r="D25" s="4" t="s">
        <v>181</v>
      </c>
    </row>
    <row r="26" spans="1:4" x14ac:dyDescent="0.25">
      <c r="A26" s="2"/>
      <c r="C26" s="4" t="s">
        <v>182</v>
      </c>
      <c r="D26" s="4" t="s">
        <v>183</v>
      </c>
    </row>
    <row r="27" spans="1:4" x14ac:dyDescent="0.25">
      <c r="A27" s="2"/>
      <c r="C27" s="4" t="s">
        <v>184</v>
      </c>
      <c r="D27" s="4" t="s">
        <v>185</v>
      </c>
    </row>
    <row r="28" spans="1:4" x14ac:dyDescent="0.25">
      <c r="A28" s="2"/>
      <c r="C28" s="4" t="s">
        <v>186</v>
      </c>
      <c r="D28" s="4" t="s">
        <v>187</v>
      </c>
    </row>
    <row r="29" spans="1:4" x14ac:dyDescent="0.25">
      <c r="A29" s="2"/>
      <c r="C29" s="4" t="s">
        <v>188</v>
      </c>
      <c r="D29" s="4" t="s">
        <v>189</v>
      </c>
    </row>
    <row r="30" spans="1:4" x14ac:dyDescent="0.25">
      <c r="A30" s="2"/>
      <c r="C30" s="4" t="s">
        <v>190</v>
      </c>
      <c r="D30" s="4" t="s">
        <v>191</v>
      </c>
    </row>
    <row r="31" spans="1:4" x14ac:dyDescent="0.25">
      <c r="A31" s="2"/>
      <c r="C31" s="4" t="s">
        <v>192</v>
      </c>
      <c r="D31" s="4" t="s">
        <v>193</v>
      </c>
    </row>
    <row r="32" spans="1:4" x14ac:dyDescent="0.25">
      <c r="A32" s="2"/>
      <c r="C32" s="4" t="s">
        <v>194</v>
      </c>
      <c r="D32" s="4" t="s">
        <v>195</v>
      </c>
    </row>
    <row r="33" spans="1:4" x14ac:dyDescent="0.25">
      <c r="A33" s="2"/>
      <c r="C33" s="4" t="s">
        <v>196</v>
      </c>
      <c r="D33" s="4" t="s">
        <v>197</v>
      </c>
    </row>
    <row r="34" spans="1:4" x14ac:dyDescent="0.25">
      <c r="A34" s="2"/>
      <c r="C34" s="4" t="s">
        <v>198</v>
      </c>
      <c r="D34" s="4" t="s">
        <v>199</v>
      </c>
    </row>
    <row r="35" spans="1:4" x14ac:dyDescent="0.25">
      <c r="A35" s="2"/>
      <c r="C35" s="4" t="s">
        <v>200</v>
      </c>
      <c r="D35" s="4" t="s">
        <v>201</v>
      </c>
    </row>
    <row r="36" spans="1:4" x14ac:dyDescent="0.25">
      <c r="A36" s="2"/>
      <c r="C36" s="4" t="s">
        <v>202</v>
      </c>
      <c r="D36" s="4" t="s">
        <v>203</v>
      </c>
    </row>
    <row r="37" spans="1:4" x14ac:dyDescent="0.25">
      <c r="A37" s="2"/>
      <c r="C37" s="4" t="s">
        <v>204</v>
      </c>
      <c r="D37" s="4" t="s">
        <v>205</v>
      </c>
    </row>
    <row r="38" spans="1:4" x14ac:dyDescent="0.25">
      <c r="A38" s="2"/>
      <c r="C38" s="4" t="s">
        <v>206</v>
      </c>
      <c r="D38" s="4" t="s">
        <v>207</v>
      </c>
    </row>
    <row r="39" spans="1:4" x14ac:dyDescent="0.25">
      <c r="A39" s="2"/>
      <c r="C39" s="4" t="s">
        <v>208</v>
      </c>
      <c r="D39" s="4" t="s">
        <v>209</v>
      </c>
    </row>
    <row r="40" spans="1:4" x14ac:dyDescent="0.25">
      <c r="A40" s="2"/>
      <c r="C40" s="4" t="s">
        <v>210</v>
      </c>
      <c r="D40" s="4" t="s">
        <v>31</v>
      </c>
    </row>
    <row r="41" spans="1:4" x14ac:dyDescent="0.25">
      <c r="A41" s="2"/>
    </row>
    <row r="42" spans="1:4" x14ac:dyDescent="0.25">
      <c r="A42" s="2"/>
    </row>
    <row r="43" spans="1:4" x14ac:dyDescent="0.25">
      <c r="A43" s="2"/>
    </row>
    <row r="44" spans="1:4" x14ac:dyDescent="0.25">
      <c r="A44" s="2"/>
    </row>
    <row r="45" spans="1:4" x14ac:dyDescent="0.25">
      <c r="A45" s="2"/>
    </row>
    <row r="46" spans="1:4" x14ac:dyDescent="0.25">
      <c r="A46" s="2"/>
    </row>
    <row r="47" spans="1:4" x14ac:dyDescent="0.25">
      <c r="A47" s="2"/>
    </row>
    <row r="48" spans="1:4"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t="s">
        <v>84</v>
      </c>
    </row>
    <row r="67" spans="1:1" x14ac:dyDescent="0.25">
      <c r="A67" s="2" t="s">
        <v>211</v>
      </c>
    </row>
    <row r="68" spans="1:1" x14ac:dyDescent="0.25">
      <c r="A68" s="2" t="s">
        <v>212</v>
      </c>
    </row>
    <row r="69" spans="1:1" x14ac:dyDescent="0.25">
      <c r="A69" s="2" t="s">
        <v>213</v>
      </c>
    </row>
    <row r="70" spans="1:1" x14ac:dyDescent="0.25">
      <c r="A70" s="2" t="s">
        <v>214</v>
      </c>
    </row>
    <row r="71" spans="1:1" x14ac:dyDescent="0.25">
      <c r="A71" s="2" t="s">
        <v>215</v>
      </c>
    </row>
    <row r="72" spans="1:1" x14ac:dyDescent="0.25">
      <c r="A72" s="2" t="s">
        <v>216</v>
      </c>
    </row>
    <row r="73" spans="1:1" x14ac:dyDescent="0.25">
      <c r="A73" s="2" t="s">
        <v>217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SharedWithUsers xmlns="d0d0cef1-8914-4fe0-ad0d-ebc446317e2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420A61-700E-46B1-A69E-396571956906}">
  <ds:schemaRefs>
    <ds:schemaRef ds:uri="http://schemas.microsoft.com/office/infopath/2007/PartnerControls"/>
    <ds:schemaRef ds:uri="http://purl.org/dc/dcmitype/"/>
    <ds:schemaRef ds:uri="d0d0cef1-8914-4fe0-ad0d-ebc446317e26"/>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f37a978c-56af-4e7c-93c6-4ca339497b00"/>
  </ds:schemaRefs>
</ds:datastoreItem>
</file>

<file path=customXml/itemProps2.xml><?xml version="1.0" encoding="utf-8"?>
<ds:datastoreItem xmlns:ds="http://schemas.openxmlformats.org/officeDocument/2006/customXml" ds:itemID="{1C36DEFE-A4F6-49B8-9E20-78AE75ECDD7C}">
  <ds:schemaRefs>
    <ds:schemaRef ds:uri="http://schemas.microsoft.com/sharepoint/v3/contenttype/forms"/>
  </ds:schemaRefs>
</ds:datastoreItem>
</file>

<file path=customXml/itemProps3.xml><?xml version="1.0" encoding="utf-8"?>
<ds:datastoreItem xmlns:ds="http://schemas.openxmlformats.org/officeDocument/2006/customXml" ds:itemID="{0A82B1E3-B48D-4D1A-8463-042A31C7E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Conditions</vt:lpstr>
      <vt:lpstr>Conversion tool</vt:lpstr>
      <vt:lpstr>Student Expenses Claim 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Richardson</dc:creator>
  <cp:keywords/>
  <dc:description/>
  <cp:lastModifiedBy>Craig Smith</cp:lastModifiedBy>
  <cp:revision/>
  <dcterms:created xsi:type="dcterms:W3CDTF">2024-10-22T08:43:03Z</dcterms:created>
  <dcterms:modified xsi:type="dcterms:W3CDTF">2025-07-01T14:55:32Z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3079600</vt:r8>
  </property>
</Properties>
</file>